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EstaPasta_de_trabalho" defaultThemeVersion="124226"/>
  <bookViews>
    <workbookView xWindow="0" yWindow="0" windowWidth="19200" windowHeight="11595" tabRatio="711" activeTab="1"/>
  </bookViews>
  <sheets>
    <sheet name="CCT - Gases" sheetId="86" r:id="rId1"/>
    <sheet name="CCT - Locação Cilindros" sheetId="92" r:id="rId2"/>
  </sheets>
  <definedNames>
    <definedName name="diasuteis" localSheetId="0">#REF!</definedName>
    <definedName name="diasuteis">#REF!</definedName>
    <definedName name="Ferias" localSheetId="0">#REF!</definedName>
    <definedName name="Ferias">#REF!</definedName>
    <definedName name="RD">OFFSET(#REF!,(MATCH(SMALL(#REF!,ROW()-10),#REF!,0)-1),0)</definedName>
  </definedNames>
  <calcPr calcId="145621"/>
</workbook>
</file>

<file path=xl/calcChain.xml><?xml version="1.0" encoding="utf-8"?>
<calcChain xmlns="http://schemas.openxmlformats.org/spreadsheetml/2006/main">
  <c r="L14" i="92" l="1"/>
  <c r="M14" i="92" s="1"/>
  <c r="L13" i="92"/>
  <c r="M13" i="92" s="1"/>
  <c r="L12" i="92"/>
  <c r="M12" i="92" s="1"/>
  <c r="L11" i="92"/>
  <c r="M11" i="92" s="1"/>
  <c r="L10" i="92"/>
  <c r="M10" i="92" s="1"/>
  <c r="L9" i="92"/>
  <c r="M9" i="92" s="1"/>
  <c r="L8" i="92"/>
  <c r="M8" i="92" s="1"/>
  <c r="L7" i="92"/>
  <c r="M7" i="92" s="1"/>
  <c r="L6" i="92"/>
  <c r="M6" i="92" s="1"/>
  <c r="L5" i="92"/>
  <c r="M5" i="92" s="1"/>
  <c r="L4" i="92"/>
  <c r="M4" i="92" s="1"/>
  <c r="L18" i="86" l="1"/>
  <c r="L17" i="86"/>
  <c r="L16" i="86"/>
  <c r="L15" i="86"/>
  <c r="M15" i="86" s="1"/>
  <c r="L14" i="86"/>
  <c r="M14" i="86" s="1"/>
  <c r="L13" i="86"/>
  <c r="M13" i="86" s="1"/>
  <c r="L12" i="86"/>
  <c r="M12" i="86" s="1"/>
  <c r="L11" i="86"/>
  <c r="M11" i="86" s="1"/>
  <c r="L10" i="86"/>
  <c r="M10" i="86" s="1"/>
  <c r="L9" i="86"/>
  <c r="M9" i="86" s="1"/>
  <c r="L8" i="86"/>
  <c r="M8" i="86" s="1"/>
  <c r="L7" i="86"/>
  <c r="M7" i="86" s="1"/>
  <c r="L6" i="86"/>
  <c r="L5" i="86"/>
  <c r="M5" i="86" s="1"/>
  <c r="L4" i="86"/>
  <c r="M4" i="86" s="1"/>
  <c r="M6" i="86" l="1"/>
  <c r="M18" i="86"/>
  <c r="M17" i="86"/>
  <c r="M16" i="86"/>
</calcChain>
</file>

<file path=xl/sharedStrings.xml><?xml version="1.0" encoding="utf-8"?>
<sst xmlns="http://schemas.openxmlformats.org/spreadsheetml/2006/main" count="117" uniqueCount="60">
  <si>
    <t>Saldo / Automático</t>
  </si>
  <si>
    <t>LOTE</t>
  </si>
  <si>
    <t>FORNECEDOR</t>
  </si>
  <si>
    <t>Entrega 
(Dias)</t>
  </si>
  <si>
    <t>ITEM</t>
  </si>
  <si>
    <t>Preço UNITÁRIO (R$)</t>
  </si>
  <si>
    <t>PRODUTO - CARACTERÍSTICAS MÍNIMAS</t>
  </si>
  <si>
    <t>UNIDADE</t>
  </si>
  <si>
    <t>ALERTA</t>
  </si>
  <si>
    <t>MARCA</t>
  </si>
  <si>
    <t>Pagto. (Dias)</t>
  </si>
  <si>
    <t>Qtde LICITADA</t>
  </si>
  <si>
    <t>ELEMENTO</t>
  </si>
  <si>
    <t>CENTRO PARTICIPANTE: CCT</t>
  </si>
  <si>
    <t>339030-20</t>
  </si>
  <si>
    <t>339030-23</t>
  </si>
  <si>
    <t>PROCESSO: 1021/2014</t>
  </si>
  <si>
    <t>LINGE GASES LTDA</t>
  </si>
  <si>
    <t>VIGÊNCIA DA ATA:  02/01/2015 até 02/01/2016</t>
  </si>
  <si>
    <t>AF</t>
  </si>
  <si>
    <t>Data</t>
  </si>
  <si>
    <t>Gás argônio, pureza minima de 99,999%</t>
  </si>
  <si>
    <t>Gás Nitrogênio , pureza mínima de 99,999%</t>
  </si>
  <si>
    <t>Gás CO2, pureza mínima de 99,998% com tubo pescador para aplicação em CO2 supercrítico</t>
  </si>
  <si>
    <t>Ar sintético de alta pureza , pureza mínima de 99,999%</t>
  </si>
  <si>
    <t>Helio, pureza mínima de 99,999%</t>
  </si>
  <si>
    <t>Mistura ESPECIAL – N2+8%H2</t>
  </si>
  <si>
    <t>Acetileno – Absorção atômica</t>
  </si>
  <si>
    <t>Gás metano de alta pureza 99,995%</t>
  </si>
  <si>
    <t>Gás Oxigênio, pureza mínima de 99,97%</t>
  </si>
  <si>
    <t>Gás acetileno para soldagem</t>
  </si>
  <si>
    <t>Gás argônio para soldagem</t>
  </si>
  <si>
    <t>Gás CO2 para soldagem</t>
  </si>
  <si>
    <t>Gás Oxigênio para soldagem</t>
  </si>
  <si>
    <t>Gás hidrogênio pureza minima de 99,999%</t>
  </si>
  <si>
    <t>Mistura especial argônio e 25% de Co2 para soldagem</t>
  </si>
  <si>
    <t>Único</t>
  </si>
  <si>
    <t>M3</t>
  </si>
  <si>
    <t>KG</t>
  </si>
  <si>
    <t>LOCAÇÃO DE CILINDROS</t>
  </si>
  <si>
    <t>Locação de Cilindro de aço para armazenamento do gás Argônio</t>
  </si>
  <si>
    <t>Locação de Cilindro de aço para armazenamento do gás Nitrogênio</t>
  </si>
  <si>
    <t>Locação de Cilindro de aço para armazenamento do gás Ar sintético</t>
  </si>
  <si>
    <t>Locação de Cilindro de aço para armazenamento do gás Hélio</t>
  </si>
  <si>
    <t>Locação de Cilindro de aço para armazenamento do gás Hidrogênio</t>
  </si>
  <si>
    <t>Locação de Cilindro de aço para armazenamento do gás Mistura Especial H2/N2</t>
  </si>
  <si>
    <t>Locação de Cilindro de aço para armazenamento do gás Acetile. Absorção atômica</t>
  </si>
  <si>
    <t>Locação de Cilindro de aço para armazenamento do gás Argônio para soldagem</t>
  </si>
  <si>
    <t>Locação de Cilindro de aço para armazenamento do gás CO2 para soldagem</t>
  </si>
  <si>
    <t>Locação de Cilindro de aço para armazenamento do gás Oxigênio para soldagem</t>
  </si>
  <si>
    <t>Locação de Cilindro de aço para armazenamento do gás mistura Argônio/CO2</t>
  </si>
  <si>
    <t>Capacidade de 05 a 20 m3</t>
  </si>
  <si>
    <t>Capacidade de 05 a 20 kg</t>
  </si>
  <si>
    <t>Capacidade de 0,5 a 2 kg</t>
  </si>
  <si>
    <t>OBJETO: AQUISIÇÃO DE GASES ESPECIAIS ENGARRAFADOS E LOCAÇÃO DE CILINDROS PARA A UDESC JOINVILLE.</t>
  </si>
  <si>
    <t>OBJETO:  AQUISIÇÃO DE GASES ESPECIAIS ENGARRAFADOS E LOCAÇÃO DE CILINDROS PARA A UDESC JOINVILLE.</t>
  </si>
  <si>
    <t>Data 03/03/2015</t>
  </si>
  <si>
    <t>AF 220/2015</t>
  </si>
  <si>
    <t>Data: 04/03/2015</t>
  </si>
  <si>
    <t xml:space="preserve">AF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</si>
</sst>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</numFmts>
  <fonts count="7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00"/>
      <name val="Arial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</cellStyleXfs>
  <cellXfs count="51">
    <xf numFmtId="0" fontId="0" fillId="0" borderId="0" xfId="0"/>
    <xf numFmtId="0" fontId="3" fillId="0" borderId="0" xfId="1" applyFont="1"/>
    <xf numFmtId="0" fontId="3" fillId="0" borderId="0" xfId="1" applyFont="1" applyFill="1" applyAlignment="1">
      <alignment vertical="center"/>
    </xf>
    <xf numFmtId="0" fontId="3" fillId="0" borderId="0" xfId="1" applyFont="1" applyFill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3" fillId="0" borderId="0" xfId="1" applyFont="1" applyFill="1" applyAlignment="1" applyProtection="1">
      <protection locked="0"/>
    </xf>
    <xf numFmtId="0" fontId="3" fillId="0" borderId="0" xfId="1" applyFont="1" applyProtection="1">
      <protection locked="0"/>
    </xf>
    <xf numFmtId="4" fontId="4" fillId="0" borderId="0" xfId="1" applyNumberFormat="1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166" fontId="4" fillId="0" borderId="0" xfId="0" applyNumberFormat="1" applyFont="1" applyFill="1" applyAlignment="1">
      <alignment horizontal="center" vertical="center" wrapText="1"/>
    </xf>
    <xf numFmtId="3" fontId="3" fillId="0" borderId="0" xfId="1" applyNumberFormat="1" applyFont="1" applyProtection="1">
      <protection locked="0"/>
    </xf>
    <xf numFmtId="0" fontId="3" fillId="0" borderId="0" xfId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0" xfId="1" applyFont="1" applyFill="1" applyAlignment="1">
      <alignment horizontal="left" vertical="center"/>
    </xf>
    <xf numFmtId="166" fontId="4" fillId="5" borderId="1" xfId="0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1" applyFont="1" applyFill="1" applyBorder="1" applyAlignment="1">
      <alignment horizontal="center" vertical="center" wrapText="1"/>
    </xf>
    <xf numFmtId="165" fontId="4" fillId="2" borderId="1" xfId="3" applyFont="1" applyFill="1" applyBorder="1" applyAlignment="1" applyProtection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</xf>
    <xf numFmtId="166" fontId="4" fillId="2" borderId="1" xfId="1" applyNumberFormat="1" applyFont="1" applyFill="1" applyBorder="1" applyAlignment="1">
      <alignment horizontal="center" vertical="center" wrapText="1"/>
    </xf>
    <xf numFmtId="3" fontId="4" fillId="3" borderId="1" xfId="1" applyNumberFormat="1" applyFont="1" applyFill="1" applyBorder="1" applyAlignment="1" applyProtection="1">
      <alignment horizontal="center" vertical="center"/>
      <protection locked="0"/>
    </xf>
    <xf numFmtId="3" fontId="3" fillId="4" borderId="1" xfId="1" applyNumberFormat="1" applyFont="1" applyFill="1" applyBorder="1" applyAlignment="1" applyProtection="1">
      <alignment horizontal="center" vertical="center"/>
      <protection locked="0"/>
    </xf>
    <xf numFmtId="14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7" borderId="8" xfId="0" applyNumberFormat="1" applyFont="1" applyFill="1" applyBorder="1" applyAlignment="1">
      <alignment vertical="center" wrapText="1"/>
    </xf>
    <xf numFmtId="0" fontId="4" fillId="7" borderId="9" xfId="0" applyNumberFormat="1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1" applyFont="1" applyFill="1" applyBorder="1" applyAlignment="1" applyProtection="1">
      <alignment horizontal="center" vertical="center" wrapText="1"/>
      <protection locked="0"/>
    </xf>
    <xf numFmtId="0" fontId="4" fillId="2" borderId="2" xfId="1" applyFont="1" applyFill="1" applyBorder="1" applyAlignment="1">
      <alignment horizontal="center" vertical="center" wrapText="1"/>
    </xf>
    <xf numFmtId="165" fontId="4" fillId="2" borderId="2" xfId="3" applyFont="1" applyFill="1" applyBorder="1" applyAlignment="1" applyProtection="1">
      <alignment horizontal="center" vertical="center" wrapText="1"/>
    </xf>
    <xf numFmtId="0" fontId="4" fillId="2" borderId="2" xfId="1" applyFont="1" applyFill="1" applyBorder="1" applyAlignment="1" applyProtection="1">
      <alignment horizontal="center" vertical="center" wrapText="1"/>
    </xf>
    <xf numFmtId="166" fontId="4" fillId="2" borderId="2" xfId="1" applyNumberFormat="1" applyFont="1" applyFill="1" applyBorder="1" applyAlignment="1">
      <alignment horizontal="center" vertical="center" wrapText="1"/>
    </xf>
    <xf numFmtId="14" fontId="4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8" fontId="1" fillId="0" borderId="1" xfId="0" applyNumberFormat="1" applyFont="1" applyBorder="1" applyAlignment="1">
      <alignment horizontal="center" vertical="center" wrapText="1"/>
    </xf>
    <xf numFmtId="0" fontId="4" fillId="7" borderId="9" xfId="0" applyNumberFormat="1" applyFont="1" applyFill="1" applyBorder="1" applyAlignment="1">
      <alignment horizontal="center" vertical="center" wrapText="1"/>
    </xf>
    <xf numFmtId="0" fontId="4" fillId="7" borderId="10" xfId="0" applyNumberFormat="1" applyFont="1" applyFill="1" applyBorder="1" applyAlignment="1">
      <alignment horizontal="center" vertical="center" wrapText="1"/>
    </xf>
    <xf numFmtId="0" fontId="4" fillId="7" borderId="1" xfId="0" applyNumberFormat="1" applyFont="1" applyFill="1" applyBorder="1" applyAlignment="1">
      <alignment horizontal="left" vertical="center" wrapText="1"/>
    </xf>
    <xf numFmtId="3" fontId="4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>
      <alignment horizontal="center" vertical="center" textRotation="255" wrapText="1"/>
    </xf>
    <xf numFmtId="0" fontId="0" fillId="0" borderId="7" xfId="0" applyFont="1" applyFill="1" applyBorder="1" applyAlignment="1">
      <alignment horizontal="center" vertical="center" textRotation="255" wrapText="1"/>
    </xf>
    <xf numFmtId="0" fontId="0" fillId="0" borderId="6" xfId="0" applyFont="1" applyFill="1" applyBorder="1" applyAlignment="1">
      <alignment horizontal="center" vertical="center" textRotation="255" wrapText="1"/>
    </xf>
    <xf numFmtId="0" fontId="0" fillId="0" borderId="2" xfId="0" applyBorder="1" applyAlignment="1">
      <alignment horizontal="center" vertical="center" textRotation="255" wrapText="1"/>
    </xf>
    <xf numFmtId="0" fontId="0" fillId="0" borderId="3" xfId="0" applyBorder="1" applyAlignment="1">
      <alignment horizontal="center" vertical="center" textRotation="255" wrapText="1"/>
    </xf>
    <xf numFmtId="0" fontId="0" fillId="0" borderId="4" xfId="0" applyBorder="1" applyAlignment="1">
      <alignment horizontal="center" vertical="center" textRotation="255" wrapText="1"/>
    </xf>
    <xf numFmtId="0" fontId="0" fillId="0" borderId="1" xfId="0" applyBorder="1" applyAlignment="1">
      <alignment horizontal="center" vertical="center" textRotation="255" wrapText="1"/>
    </xf>
    <xf numFmtId="0" fontId="6" fillId="0" borderId="1" xfId="0" applyFont="1" applyFill="1" applyBorder="1" applyAlignment="1">
      <alignment horizontal="center" vertical="center" textRotation="255" wrapText="1"/>
    </xf>
    <xf numFmtId="0" fontId="4" fillId="7" borderId="8" xfId="0" applyNumberFormat="1" applyFont="1" applyFill="1" applyBorder="1" applyAlignment="1">
      <alignment horizontal="center" vertical="center" wrapText="1"/>
    </xf>
  </cellXfs>
  <cellStyles count="10">
    <cellStyle name="Moeda 2" xfId="7"/>
    <cellStyle name="Moeda 3" xfId="6"/>
    <cellStyle name="Normal" xfId="0" builtinId="0"/>
    <cellStyle name="Normal 2" xfId="1"/>
    <cellStyle name="Separador de milhares 2" xfId="2"/>
    <cellStyle name="Separador de milhares 2 2" xfId="9"/>
    <cellStyle name="Separador de milhares 2 3" xfId="8"/>
    <cellStyle name="Separador de milhares 2 4" xfId="5"/>
    <cellStyle name="Separador de milhares 3" xfId="3"/>
    <cellStyle name="Título 5" xfId="4"/>
  </cellStyles>
  <dxfs count="12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8"/>
  <sheetViews>
    <sheetView topLeftCell="B1" zoomScaleNormal="100" workbookViewId="0">
      <selection activeCell="N1" sqref="N1:N2"/>
    </sheetView>
  </sheetViews>
  <sheetFormatPr defaultColWidth="9.7109375" defaultRowHeight="15" x14ac:dyDescent="0.25"/>
  <cols>
    <col min="1" max="1" width="14" style="3" customWidth="1"/>
    <col min="2" max="2" width="6.140625" style="4" customWidth="1"/>
    <col min="3" max="3" width="5.28515625" style="7" bestFit="1" customWidth="1"/>
    <col min="4" max="4" width="41.28515625" style="14" customWidth="1"/>
    <col min="5" max="5" width="11.28515625" style="8" customWidth="1"/>
    <col min="6" max="6" width="7.7109375" style="8" hidden="1" customWidth="1"/>
    <col min="7" max="7" width="9.28515625" style="7" bestFit="1" customWidth="1"/>
    <col min="8" max="8" width="7.7109375" style="11" bestFit="1" customWidth="1"/>
    <col min="9" max="9" width="12.28515625" style="11" customWidth="1"/>
    <col min="10" max="10" width="15" style="2" customWidth="1"/>
    <col min="11" max="11" width="9.42578125" style="5" customWidth="1"/>
    <col min="12" max="12" width="13.28515625" style="9" customWidth="1"/>
    <col min="13" max="13" width="12.5703125" style="10" customWidth="1"/>
    <col min="14" max="14" width="12.85546875" style="6" customWidth="1"/>
    <col min="15" max="15" width="4.7109375" style="6" customWidth="1"/>
    <col min="16" max="16" width="5.85546875" style="6" customWidth="1"/>
    <col min="17" max="16384" width="9.7109375" style="1"/>
  </cols>
  <sheetData>
    <row r="1" spans="1:16" ht="27.75" customHeight="1" x14ac:dyDescent="0.25">
      <c r="A1" s="40" t="s">
        <v>16</v>
      </c>
      <c r="B1" s="40"/>
      <c r="C1" s="40"/>
      <c r="D1" s="26" t="s">
        <v>55</v>
      </c>
      <c r="E1" s="27"/>
      <c r="F1" s="27"/>
      <c r="G1" s="27"/>
      <c r="H1" s="27"/>
      <c r="I1" s="27"/>
      <c r="J1" s="38" t="s">
        <v>18</v>
      </c>
      <c r="K1" s="38"/>
      <c r="L1" s="38"/>
      <c r="M1" s="39"/>
      <c r="N1" s="41" t="s">
        <v>57</v>
      </c>
      <c r="O1" s="41" t="s">
        <v>19</v>
      </c>
      <c r="P1" s="41" t="s">
        <v>19</v>
      </c>
    </row>
    <row r="2" spans="1:16" x14ac:dyDescent="0.25">
      <c r="A2" s="40" t="s">
        <v>13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1"/>
      <c r="O2" s="41"/>
      <c r="P2" s="41"/>
    </row>
    <row r="3" spans="1:16" s="2" customFormat="1" ht="45" customHeight="1" x14ac:dyDescent="0.2">
      <c r="A3" s="18" t="s">
        <v>2</v>
      </c>
      <c r="B3" s="16" t="s">
        <v>1</v>
      </c>
      <c r="C3" s="28" t="s">
        <v>4</v>
      </c>
      <c r="D3" s="28" t="s">
        <v>6</v>
      </c>
      <c r="E3" s="28" t="s">
        <v>12</v>
      </c>
      <c r="F3" s="28" t="s">
        <v>9</v>
      </c>
      <c r="G3" s="28" t="s">
        <v>7</v>
      </c>
      <c r="H3" s="29" t="s">
        <v>3</v>
      </c>
      <c r="I3" s="30" t="s">
        <v>10</v>
      </c>
      <c r="J3" s="31" t="s">
        <v>5</v>
      </c>
      <c r="K3" s="32" t="s">
        <v>11</v>
      </c>
      <c r="L3" s="33" t="s">
        <v>0</v>
      </c>
      <c r="M3" s="29" t="s">
        <v>8</v>
      </c>
      <c r="N3" s="34" t="s">
        <v>58</v>
      </c>
      <c r="O3" s="34" t="s">
        <v>20</v>
      </c>
      <c r="P3" s="34" t="s">
        <v>20</v>
      </c>
    </row>
    <row r="4" spans="1:16" x14ac:dyDescent="0.25">
      <c r="A4" s="45" t="s">
        <v>17</v>
      </c>
      <c r="B4" s="42" t="s">
        <v>36</v>
      </c>
      <c r="C4" s="35">
        <v>1</v>
      </c>
      <c r="D4" s="36" t="s">
        <v>21</v>
      </c>
      <c r="E4" s="13" t="s">
        <v>14</v>
      </c>
      <c r="F4" s="12"/>
      <c r="G4" s="35" t="s">
        <v>37</v>
      </c>
      <c r="H4" s="12">
        <v>20</v>
      </c>
      <c r="I4" s="12">
        <v>20</v>
      </c>
      <c r="J4" s="37">
        <v>40.630000000000003</v>
      </c>
      <c r="K4" s="35">
        <v>250</v>
      </c>
      <c r="L4" s="15">
        <f t="shared" ref="L4:L18" si="0">K4-(SUM(N4:P4))</f>
        <v>130</v>
      </c>
      <c r="M4" s="23" t="str">
        <f>IF(L4&lt;0,"ATENÇÃO","OK")</f>
        <v>OK</v>
      </c>
      <c r="N4" s="24">
        <v>120</v>
      </c>
      <c r="O4" s="24">
        <v>0</v>
      </c>
      <c r="P4" s="24">
        <v>0</v>
      </c>
    </row>
    <row r="5" spans="1:16" x14ac:dyDescent="0.25">
      <c r="A5" s="46"/>
      <c r="B5" s="43"/>
      <c r="C5" s="35">
        <v>2</v>
      </c>
      <c r="D5" s="36" t="s">
        <v>22</v>
      </c>
      <c r="E5" s="13" t="s">
        <v>14</v>
      </c>
      <c r="F5" s="12"/>
      <c r="G5" s="35" t="s">
        <v>37</v>
      </c>
      <c r="H5" s="12">
        <v>20</v>
      </c>
      <c r="I5" s="12">
        <v>20</v>
      </c>
      <c r="J5" s="37">
        <v>38.299999999999997</v>
      </c>
      <c r="K5" s="35">
        <v>550</v>
      </c>
      <c r="L5" s="15">
        <f t="shared" si="0"/>
        <v>300</v>
      </c>
      <c r="M5" s="23" t="str">
        <f t="shared" ref="M5:M18" si="1">IF(L5&lt;0,"ATENÇÃO","OK")</f>
        <v>OK</v>
      </c>
      <c r="N5" s="24">
        <v>250</v>
      </c>
      <c r="O5" s="24">
        <v>0</v>
      </c>
      <c r="P5" s="24">
        <v>0</v>
      </c>
    </row>
    <row r="6" spans="1:16" ht="38.25" x14ac:dyDescent="0.25">
      <c r="A6" s="46"/>
      <c r="B6" s="43"/>
      <c r="C6" s="35">
        <v>3</v>
      </c>
      <c r="D6" s="36" t="s">
        <v>23</v>
      </c>
      <c r="E6" s="13" t="s">
        <v>14</v>
      </c>
      <c r="F6" s="12"/>
      <c r="G6" s="35" t="s">
        <v>38</v>
      </c>
      <c r="H6" s="12">
        <v>20</v>
      </c>
      <c r="I6" s="12">
        <v>20</v>
      </c>
      <c r="J6" s="37">
        <v>29.7</v>
      </c>
      <c r="K6" s="35">
        <v>30</v>
      </c>
      <c r="L6" s="15">
        <f t="shared" si="0"/>
        <v>30</v>
      </c>
      <c r="M6" s="23" t="str">
        <f t="shared" si="1"/>
        <v>OK</v>
      </c>
      <c r="N6" s="24"/>
      <c r="O6" s="24">
        <v>0</v>
      </c>
      <c r="P6" s="24">
        <v>0</v>
      </c>
    </row>
    <row r="7" spans="1:16" ht="25.5" x14ac:dyDescent="0.25">
      <c r="A7" s="46"/>
      <c r="B7" s="43"/>
      <c r="C7" s="35">
        <v>4</v>
      </c>
      <c r="D7" s="36" t="s">
        <v>24</v>
      </c>
      <c r="E7" s="13" t="s">
        <v>14</v>
      </c>
      <c r="F7" s="12"/>
      <c r="G7" s="35" t="s">
        <v>37</v>
      </c>
      <c r="H7" s="12">
        <v>20</v>
      </c>
      <c r="I7" s="12">
        <v>20</v>
      </c>
      <c r="J7" s="37">
        <v>35.25</v>
      </c>
      <c r="K7" s="35">
        <v>150</v>
      </c>
      <c r="L7" s="15">
        <f t="shared" si="0"/>
        <v>90</v>
      </c>
      <c r="M7" s="23" t="str">
        <f t="shared" si="1"/>
        <v>OK</v>
      </c>
      <c r="N7" s="24">
        <v>60</v>
      </c>
      <c r="O7" s="24">
        <v>0</v>
      </c>
      <c r="P7" s="24">
        <v>0</v>
      </c>
    </row>
    <row r="8" spans="1:16" x14ac:dyDescent="0.25">
      <c r="A8" s="46"/>
      <c r="B8" s="43"/>
      <c r="C8" s="35">
        <v>5</v>
      </c>
      <c r="D8" s="36" t="s">
        <v>25</v>
      </c>
      <c r="E8" s="13" t="s">
        <v>14</v>
      </c>
      <c r="F8" s="12"/>
      <c r="G8" s="35" t="s">
        <v>37</v>
      </c>
      <c r="H8" s="12">
        <v>20</v>
      </c>
      <c r="I8" s="12">
        <v>20</v>
      </c>
      <c r="J8" s="37">
        <v>88.66</v>
      </c>
      <c r="K8" s="35">
        <v>30</v>
      </c>
      <c r="L8" s="15">
        <f t="shared" si="0"/>
        <v>10</v>
      </c>
      <c r="M8" s="23" t="str">
        <f t="shared" si="1"/>
        <v>OK</v>
      </c>
      <c r="N8" s="24">
        <v>20</v>
      </c>
      <c r="O8" s="24">
        <v>0</v>
      </c>
      <c r="P8" s="24">
        <v>0</v>
      </c>
    </row>
    <row r="9" spans="1:16" x14ac:dyDescent="0.25">
      <c r="A9" s="46"/>
      <c r="B9" s="43"/>
      <c r="C9" s="35">
        <v>6</v>
      </c>
      <c r="D9" s="36" t="s">
        <v>26</v>
      </c>
      <c r="E9" s="13" t="s">
        <v>14</v>
      </c>
      <c r="F9" s="12"/>
      <c r="G9" s="35" t="s">
        <v>37</v>
      </c>
      <c r="H9" s="12">
        <v>20</v>
      </c>
      <c r="I9" s="12">
        <v>20</v>
      </c>
      <c r="J9" s="37">
        <v>204</v>
      </c>
      <c r="K9" s="35">
        <v>30</v>
      </c>
      <c r="L9" s="15">
        <f t="shared" si="0"/>
        <v>20</v>
      </c>
      <c r="M9" s="23" t="str">
        <f t="shared" si="1"/>
        <v>OK</v>
      </c>
      <c r="N9" s="24">
        <v>10</v>
      </c>
      <c r="O9" s="24">
        <v>0</v>
      </c>
      <c r="P9" s="24">
        <v>0</v>
      </c>
    </row>
    <row r="10" spans="1:16" x14ac:dyDescent="0.25">
      <c r="A10" s="46"/>
      <c r="B10" s="43"/>
      <c r="C10" s="35">
        <v>7</v>
      </c>
      <c r="D10" s="36" t="s">
        <v>27</v>
      </c>
      <c r="E10" s="13" t="s">
        <v>14</v>
      </c>
      <c r="F10" s="12"/>
      <c r="G10" s="35" t="s">
        <v>38</v>
      </c>
      <c r="H10" s="12">
        <v>20</v>
      </c>
      <c r="I10" s="12">
        <v>20</v>
      </c>
      <c r="J10" s="37">
        <v>35</v>
      </c>
      <c r="K10" s="35">
        <v>10</v>
      </c>
      <c r="L10" s="15">
        <f t="shared" si="0"/>
        <v>0</v>
      </c>
      <c r="M10" s="23" t="str">
        <f t="shared" si="1"/>
        <v>OK</v>
      </c>
      <c r="N10" s="24">
        <v>10</v>
      </c>
      <c r="O10" s="24">
        <v>0</v>
      </c>
      <c r="P10" s="24">
        <v>0</v>
      </c>
    </row>
    <row r="11" spans="1:16" x14ac:dyDescent="0.25">
      <c r="A11" s="46"/>
      <c r="B11" s="43"/>
      <c r="C11" s="35">
        <v>8</v>
      </c>
      <c r="D11" s="36" t="s">
        <v>28</v>
      </c>
      <c r="E11" s="13" t="s">
        <v>14</v>
      </c>
      <c r="F11" s="12"/>
      <c r="G11" s="35" t="s">
        <v>37</v>
      </c>
      <c r="H11" s="12">
        <v>20</v>
      </c>
      <c r="I11" s="12">
        <v>20</v>
      </c>
      <c r="J11" s="37">
        <v>277.06</v>
      </c>
      <c r="K11" s="35">
        <v>5</v>
      </c>
      <c r="L11" s="15">
        <f t="shared" si="0"/>
        <v>5</v>
      </c>
      <c r="M11" s="23" t="str">
        <f t="shared" si="1"/>
        <v>OK</v>
      </c>
      <c r="N11" s="24">
        <v>0</v>
      </c>
      <c r="O11" s="24">
        <v>0</v>
      </c>
      <c r="P11" s="24">
        <v>0</v>
      </c>
    </row>
    <row r="12" spans="1:16" x14ac:dyDescent="0.25">
      <c r="A12" s="46"/>
      <c r="B12" s="43"/>
      <c r="C12" s="35">
        <v>9</v>
      </c>
      <c r="D12" s="36" t="s">
        <v>29</v>
      </c>
      <c r="E12" s="13" t="s">
        <v>14</v>
      </c>
      <c r="F12" s="12"/>
      <c r="G12" s="35" t="s">
        <v>37</v>
      </c>
      <c r="H12" s="12">
        <v>20</v>
      </c>
      <c r="I12" s="12">
        <v>20</v>
      </c>
      <c r="J12" s="37">
        <v>25</v>
      </c>
      <c r="K12" s="35">
        <v>10</v>
      </c>
      <c r="L12" s="15">
        <f t="shared" si="0"/>
        <v>10</v>
      </c>
      <c r="M12" s="23" t="str">
        <f t="shared" si="1"/>
        <v>OK</v>
      </c>
      <c r="N12" s="24">
        <v>0</v>
      </c>
      <c r="O12" s="24">
        <v>0</v>
      </c>
      <c r="P12" s="24">
        <v>0</v>
      </c>
    </row>
    <row r="13" spans="1:16" x14ac:dyDescent="0.25">
      <c r="A13" s="46"/>
      <c r="B13" s="43"/>
      <c r="C13" s="35">
        <v>10</v>
      </c>
      <c r="D13" s="36" t="s">
        <v>30</v>
      </c>
      <c r="E13" s="13" t="s">
        <v>15</v>
      </c>
      <c r="F13" s="12"/>
      <c r="G13" s="35" t="s">
        <v>38</v>
      </c>
      <c r="H13" s="12">
        <v>20</v>
      </c>
      <c r="I13" s="12">
        <v>20</v>
      </c>
      <c r="J13" s="37">
        <v>26</v>
      </c>
      <c r="K13" s="35">
        <v>10</v>
      </c>
      <c r="L13" s="15">
        <f t="shared" si="0"/>
        <v>10</v>
      </c>
      <c r="M13" s="23" t="str">
        <f t="shared" si="1"/>
        <v>OK</v>
      </c>
      <c r="N13" s="24">
        <v>0</v>
      </c>
      <c r="O13" s="24">
        <v>0</v>
      </c>
      <c r="P13" s="24">
        <v>0</v>
      </c>
    </row>
    <row r="14" spans="1:16" x14ac:dyDescent="0.25">
      <c r="A14" s="46"/>
      <c r="B14" s="43"/>
      <c r="C14" s="35">
        <v>11</v>
      </c>
      <c r="D14" s="36" t="s">
        <v>31</v>
      </c>
      <c r="E14" s="13" t="s">
        <v>15</v>
      </c>
      <c r="F14" s="12"/>
      <c r="G14" s="35" t="s">
        <v>37</v>
      </c>
      <c r="H14" s="12">
        <v>20</v>
      </c>
      <c r="I14" s="12">
        <v>20</v>
      </c>
      <c r="J14" s="37">
        <v>6</v>
      </c>
      <c r="K14" s="35">
        <v>20</v>
      </c>
      <c r="L14" s="15">
        <f t="shared" si="0"/>
        <v>0</v>
      </c>
      <c r="M14" s="23" t="str">
        <f t="shared" si="1"/>
        <v>OK</v>
      </c>
      <c r="N14" s="24">
        <v>20</v>
      </c>
      <c r="O14" s="24">
        <v>0</v>
      </c>
      <c r="P14" s="24">
        <v>0</v>
      </c>
    </row>
    <row r="15" spans="1:16" x14ac:dyDescent="0.25">
      <c r="A15" s="46"/>
      <c r="B15" s="43"/>
      <c r="C15" s="35">
        <v>12</v>
      </c>
      <c r="D15" s="36" t="s">
        <v>32</v>
      </c>
      <c r="E15" s="13" t="s">
        <v>15</v>
      </c>
      <c r="F15" s="12"/>
      <c r="G15" s="35" t="s">
        <v>38</v>
      </c>
      <c r="H15" s="12">
        <v>20</v>
      </c>
      <c r="I15" s="12">
        <v>20</v>
      </c>
      <c r="J15" s="37">
        <v>5.64</v>
      </c>
      <c r="K15" s="35">
        <v>10</v>
      </c>
      <c r="L15" s="15">
        <f t="shared" si="0"/>
        <v>0</v>
      </c>
      <c r="M15" s="23" t="str">
        <f t="shared" si="1"/>
        <v>OK</v>
      </c>
      <c r="N15" s="24">
        <v>10</v>
      </c>
      <c r="O15" s="24">
        <v>0</v>
      </c>
      <c r="P15" s="24">
        <v>0</v>
      </c>
    </row>
    <row r="16" spans="1:16" x14ac:dyDescent="0.25">
      <c r="A16" s="46"/>
      <c r="B16" s="43"/>
      <c r="C16" s="35">
        <v>13</v>
      </c>
      <c r="D16" s="36" t="s">
        <v>33</v>
      </c>
      <c r="E16" s="13" t="s">
        <v>15</v>
      </c>
      <c r="F16" s="12"/>
      <c r="G16" s="35" t="s">
        <v>37</v>
      </c>
      <c r="H16" s="12">
        <v>20</v>
      </c>
      <c r="I16" s="12">
        <v>20</v>
      </c>
      <c r="J16" s="37">
        <v>5.5</v>
      </c>
      <c r="K16" s="35">
        <v>31</v>
      </c>
      <c r="L16" s="15">
        <f t="shared" si="0"/>
        <v>11</v>
      </c>
      <c r="M16" s="23" t="str">
        <f t="shared" si="1"/>
        <v>OK</v>
      </c>
      <c r="N16" s="24">
        <v>20</v>
      </c>
      <c r="O16" s="24">
        <v>0</v>
      </c>
      <c r="P16" s="24">
        <v>0</v>
      </c>
    </row>
    <row r="17" spans="1:16" x14ac:dyDescent="0.25">
      <c r="A17" s="46"/>
      <c r="B17" s="43"/>
      <c r="C17" s="35">
        <v>14</v>
      </c>
      <c r="D17" s="36" t="s">
        <v>34</v>
      </c>
      <c r="E17" s="13" t="s">
        <v>15</v>
      </c>
      <c r="F17" s="12"/>
      <c r="G17" s="35" t="s">
        <v>37</v>
      </c>
      <c r="H17" s="12">
        <v>20</v>
      </c>
      <c r="I17" s="12">
        <v>20</v>
      </c>
      <c r="J17" s="37">
        <v>25</v>
      </c>
      <c r="K17" s="35">
        <v>40</v>
      </c>
      <c r="L17" s="15">
        <f t="shared" si="0"/>
        <v>20</v>
      </c>
      <c r="M17" s="23" t="str">
        <f t="shared" si="1"/>
        <v>OK</v>
      </c>
      <c r="N17" s="24">
        <v>20</v>
      </c>
      <c r="O17" s="24">
        <v>0</v>
      </c>
      <c r="P17" s="24">
        <v>0</v>
      </c>
    </row>
    <row r="18" spans="1:16" ht="25.5" x14ac:dyDescent="0.25">
      <c r="A18" s="47"/>
      <c r="B18" s="44"/>
      <c r="C18" s="35">
        <v>15</v>
      </c>
      <c r="D18" s="36" t="s">
        <v>35</v>
      </c>
      <c r="E18" s="13" t="s">
        <v>15</v>
      </c>
      <c r="F18" s="12"/>
      <c r="G18" s="35" t="s">
        <v>37</v>
      </c>
      <c r="H18" s="12">
        <v>20</v>
      </c>
      <c r="I18" s="12">
        <v>20</v>
      </c>
      <c r="J18" s="37">
        <v>14.7</v>
      </c>
      <c r="K18" s="35">
        <v>10</v>
      </c>
      <c r="L18" s="15">
        <f t="shared" si="0"/>
        <v>0</v>
      </c>
      <c r="M18" s="23" t="str">
        <f t="shared" si="1"/>
        <v>OK</v>
      </c>
      <c r="N18" s="24">
        <v>10</v>
      </c>
      <c r="O18" s="24"/>
      <c r="P18" s="24"/>
    </row>
  </sheetData>
  <mergeCells count="8">
    <mergeCell ref="P1:P2"/>
    <mergeCell ref="B4:B18"/>
    <mergeCell ref="A4:A18"/>
    <mergeCell ref="J1:M1"/>
    <mergeCell ref="A2:M2"/>
    <mergeCell ref="A1:C1"/>
    <mergeCell ref="N1:N2"/>
    <mergeCell ref="O1:O2"/>
  </mergeCells>
  <conditionalFormatting sqref="N4:P4 N10:P18">
    <cfRule type="cellIs" dxfId="11" priority="7" stopIfTrue="1" operator="greaterThan">
      <formula>0</formula>
    </cfRule>
    <cfRule type="cellIs" dxfId="10" priority="8" stopIfTrue="1" operator="greaterThan">
      <formula>0</formula>
    </cfRule>
    <cfRule type="cellIs" dxfId="9" priority="9" stopIfTrue="1" operator="greaterThan">
      <formula>0</formula>
    </cfRule>
  </conditionalFormatting>
  <conditionalFormatting sqref="N5:P9">
    <cfRule type="cellIs" dxfId="8" priority="4" stopIfTrue="1" operator="greaterThan">
      <formula>0</formula>
    </cfRule>
    <cfRule type="cellIs" dxfId="7" priority="5" stopIfTrue="1" operator="greaterThan">
      <formula>0</formula>
    </cfRule>
    <cfRule type="cellIs" dxfId="6" priority="6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P14"/>
  <sheetViews>
    <sheetView tabSelected="1" workbookViewId="0">
      <selection activeCell="N1" sqref="N1:N2"/>
    </sheetView>
  </sheetViews>
  <sheetFormatPr defaultColWidth="9.7109375" defaultRowHeight="15" x14ac:dyDescent="0.25"/>
  <cols>
    <col min="1" max="1" width="14" style="3" customWidth="1"/>
    <col min="2" max="2" width="6.140625" style="4" customWidth="1"/>
    <col min="3" max="3" width="5.28515625" style="7" bestFit="1" customWidth="1"/>
    <col min="4" max="4" width="31.28515625" style="14" customWidth="1"/>
    <col min="5" max="5" width="10.5703125" style="8" customWidth="1"/>
    <col min="6" max="6" width="7.7109375" style="8" hidden="1" customWidth="1"/>
    <col min="7" max="7" width="12.7109375" style="7" customWidth="1"/>
    <col min="8" max="8" width="7.7109375" style="11" bestFit="1" customWidth="1"/>
    <col min="9" max="9" width="12.28515625" style="11" customWidth="1"/>
    <col min="10" max="10" width="15" style="2" customWidth="1"/>
    <col min="11" max="11" width="9.42578125" style="5" customWidth="1"/>
    <col min="12" max="12" width="13.28515625" style="9" customWidth="1"/>
    <col min="13" max="13" width="12.5703125" style="10" customWidth="1"/>
    <col min="14" max="14" width="10.7109375" style="6" customWidth="1"/>
    <col min="15" max="15" width="4.7109375" style="6" customWidth="1"/>
    <col min="16" max="16" width="5.85546875" style="6" customWidth="1"/>
    <col min="17" max="16384" width="9.7109375" style="1"/>
  </cols>
  <sheetData>
    <row r="1" spans="1:16" ht="27.75" customHeight="1" x14ac:dyDescent="0.25">
      <c r="A1" s="40" t="s">
        <v>16</v>
      </c>
      <c r="B1" s="40"/>
      <c r="C1" s="40"/>
      <c r="D1" s="50" t="s">
        <v>54</v>
      </c>
      <c r="E1" s="38"/>
      <c r="F1" s="38"/>
      <c r="G1" s="38"/>
      <c r="H1" s="27"/>
      <c r="I1" s="27"/>
      <c r="J1" s="38" t="s">
        <v>18</v>
      </c>
      <c r="K1" s="38"/>
      <c r="L1" s="38"/>
      <c r="M1" s="39"/>
      <c r="N1" s="41" t="s">
        <v>59</v>
      </c>
      <c r="O1" s="41" t="s">
        <v>19</v>
      </c>
      <c r="P1" s="41" t="s">
        <v>19</v>
      </c>
    </row>
    <row r="2" spans="1:16" ht="30.75" customHeight="1" x14ac:dyDescent="0.25">
      <c r="A2" s="40" t="s">
        <v>13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1"/>
      <c r="O2" s="41"/>
      <c r="P2" s="41"/>
    </row>
    <row r="3" spans="1:16" s="2" customFormat="1" ht="45" customHeight="1" x14ac:dyDescent="0.2">
      <c r="A3" s="18" t="s">
        <v>2</v>
      </c>
      <c r="B3" s="16" t="s">
        <v>1</v>
      </c>
      <c r="C3" s="17" t="s">
        <v>4</v>
      </c>
      <c r="D3" s="17" t="s">
        <v>6</v>
      </c>
      <c r="E3" s="17" t="s">
        <v>12</v>
      </c>
      <c r="F3" s="17" t="s">
        <v>9</v>
      </c>
      <c r="G3" s="17" t="s">
        <v>7</v>
      </c>
      <c r="H3" s="18" t="s">
        <v>3</v>
      </c>
      <c r="I3" s="19" t="s">
        <v>10</v>
      </c>
      <c r="J3" s="20" t="s">
        <v>5</v>
      </c>
      <c r="K3" s="21" t="s">
        <v>11</v>
      </c>
      <c r="L3" s="22" t="s">
        <v>0</v>
      </c>
      <c r="M3" s="18" t="s">
        <v>8</v>
      </c>
      <c r="N3" s="25" t="s">
        <v>56</v>
      </c>
      <c r="O3" s="25" t="s">
        <v>20</v>
      </c>
      <c r="P3" s="25" t="s">
        <v>20</v>
      </c>
    </row>
    <row r="4" spans="1:16" ht="38.25" x14ac:dyDescent="0.25">
      <c r="A4" s="48" t="s">
        <v>17</v>
      </c>
      <c r="B4" s="49" t="s">
        <v>39</v>
      </c>
      <c r="C4" s="35">
        <v>1</v>
      </c>
      <c r="D4" s="36" t="s">
        <v>40</v>
      </c>
      <c r="E4" s="13"/>
      <c r="F4" s="12"/>
      <c r="G4" s="35" t="s">
        <v>51</v>
      </c>
      <c r="H4" s="12">
        <v>20</v>
      </c>
      <c r="I4" s="12">
        <v>20</v>
      </c>
      <c r="J4" s="37">
        <v>40.630000000000003</v>
      </c>
      <c r="K4" s="35">
        <v>6</v>
      </c>
      <c r="L4" s="15">
        <f t="shared" ref="L4:L14" si="0">K4-(SUM(N4:P4))</f>
        <v>0</v>
      </c>
      <c r="M4" s="23" t="str">
        <f>IF(L4&lt;0,"ATENÇÃO","OK")</f>
        <v>OK</v>
      </c>
      <c r="N4" s="24">
        <v>6</v>
      </c>
      <c r="O4" s="24">
        <v>0</v>
      </c>
      <c r="P4" s="24">
        <v>0</v>
      </c>
    </row>
    <row r="5" spans="1:16" ht="38.25" x14ac:dyDescent="0.25">
      <c r="A5" s="48"/>
      <c r="B5" s="49"/>
      <c r="C5" s="35">
        <v>2</v>
      </c>
      <c r="D5" s="36" t="s">
        <v>41</v>
      </c>
      <c r="E5" s="13"/>
      <c r="F5" s="12"/>
      <c r="G5" s="35" t="s">
        <v>51</v>
      </c>
      <c r="H5" s="12">
        <v>20</v>
      </c>
      <c r="I5" s="12">
        <v>20</v>
      </c>
      <c r="J5" s="37">
        <v>38.299999999999997</v>
      </c>
      <c r="K5" s="35">
        <v>9</v>
      </c>
      <c r="L5" s="15">
        <f t="shared" si="0"/>
        <v>0</v>
      </c>
      <c r="M5" s="23" t="str">
        <f t="shared" ref="M5:M14" si="1">IF(L5&lt;0,"ATENÇÃO","OK")</f>
        <v>OK</v>
      </c>
      <c r="N5" s="24">
        <v>9</v>
      </c>
      <c r="O5" s="24">
        <v>0</v>
      </c>
      <c r="P5" s="24">
        <v>0</v>
      </c>
    </row>
    <row r="6" spans="1:16" ht="25.5" x14ac:dyDescent="0.25">
      <c r="A6" s="48"/>
      <c r="B6" s="49"/>
      <c r="C6" s="35">
        <v>3</v>
      </c>
      <c r="D6" s="36" t="s">
        <v>42</v>
      </c>
      <c r="E6" s="13"/>
      <c r="F6" s="12"/>
      <c r="G6" s="35" t="s">
        <v>52</v>
      </c>
      <c r="H6" s="12">
        <v>20</v>
      </c>
      <c r="I6" s="12">
        <v>20</v>
      </c>
      <c r="J6" s="37">
        <v>29.7</v>
      </c>
      <c r="K6" s="35">
        <v>2</v>
      </c>
      <c r="L6" s="15">
        <f t="shared" si="0"/>
        <v>0</v>
      </c>
      <c r="M6" s="23" t="str">
        <f t="shared" si="1"/>
        <v>OK</v>
      </c>
      <c r="N6" s="24">
        <v>2</v>
      </c>
      <c r="O6" s="24">
        <v>0</v>
      </c>
      <c r="P6" s="24">
        <v>0</v>
      </c>
    </row>
    <row r="7" spans="1:16" ht="38.25" x14ac:dyDescent="0.25">
      <c r="A7" s="48"/>
      <c r="B7" s="49"/>
      <c r="C7" s="35">
        <v>4</v>
      </c>
      <c r="D7" s="36" t="s">
        <v>43</v>
      </c>
      <c r="E7" s="13"/>
      <c r="F7" s="12"/>
      <c r="G7" s="35" t="s">
        <v>51</v>
      </c>
      <c r="H7" s="12">
        <v>20</v>
      </c>
      <c r="I7" s="12">
        <v>20</v>
      </c>
      <c r="J7" s="37">
        <v>35.25</v>
      </c>
      <c r="K7" s="35">
        <v>2</v>
      </c>
      <c r="L7" s="15">
        <f t="shared" si="0"/>
        <v>0</v>
      </c>
      <c r="M7" s="23" t="str">
        <f t="shared" si="1"/>
        <v>OK</v>
      </c>
      <c r="N7" s="24">
        <v>2</v>
      </c>
      <c r="O7" s="24">
        <v>0</v>
      </c>
      <c r="P7" s="24">
        <v>0</v>
      </c>
    </row>
    <row r="8" spans="1:16" ht="38.25" x14ac:dyDescent="0.25">
      <c r="A8" s="48"/>
      <c r="B8" s="49"/>
      <c r="C8" s="35">
        <v>5</v>
      </c>
      <c r="D8" s="36" t="s">
        <v>44</v>
      </c>
      <c r="E8" s="13"/>
      <c r="F8" s="12"/>
      <c r="G8" s="35" t="s">
        <v>51</v>
      </c>
      <c r="H8" s="12">
        <v>20</v>
      </c>
      <c r="I8" s="12">
        <v>20</v>
      </c>
      <c r="J8" s="37">
        <v>88.66</v>
      </c>
      <c r="K8" s="35">
        <v>2</v>
      </c>
      <c r="L8" s="15">
        <f t="shared" si="0"/>
        <v>0</v>
      </c>
      <c r="M8" s="23" t="str">
        <f t="shared" si="1"/>
        <v>OK</v>
      </c>
      <c r="N8" s="24">
        <v>2</v>
      </c>
      <c r="O8" s="24">
        <v>0</v>
      </c>
      <c r="P8" s="24">
        <v>0</v>
      </c>
    </row>
    <row r="9" spans="1:16" ht="38.25" x14ac:dyDescent="0.25">
      <c r="A9" s="48"/>
      <c r="B9" s="49"/>
      <c r="C9" s="35">
        <v>6</v>
      </c>
      <c r="D9" s="36" t="s">
        <v>45</v>
      </c>
      <c r="E9" s="13"/>
      <c r="F9" s="12"/>
      <c r="G9" s="35" t="s">
        <v>51</v>
      </c>
      <c r="H9" s="12">
        <v>20</v>
      </c>
      <c r="I9" s="12">
        <v>20</v>
      </c>
      <c r="J9" s="37">
        <v>204</v>
      </c>
      <c r="K9" s="35">
        <v>1</v>
      </c>
      <c r="L9" s="15">
        <f t="shared" si="0"/>
        <v>0</v>
      </c>
      <c r="M9" s="23" t="str">
        <f t="shared" si="1"/>
        <v>OK</v>
      </c>
      <c r="N9" s="24">
        <v>1</v>
      </c>
      <c r="O9" s="24">
        <v>0</v>
      </c>
      <c r="P9" s="24">
        <v>0</v>
      </c>
    </row>
    <row r="10" spans="1:16" ht="38.25" x14ac:dyDescent="0.25">
      <c r="A10" s="48"/>
      <c r="B10" s="49"/>
      <c r="C10" s="35">
        <v>7</v>
      </c>
      <c r="D10" s="36" t="s">
        <v>46</v>
      </c>
      <c r="E10" s="13"/>
      <c r="F10" s="12"/>
      <c r="G10" s="35" t="s">
        <v>52</v>
      </c>
      <c r="H10" s="12">
        <v>20</v>
      </c>
      <c r="I10" s="12">
        <v>20</v>
      </c>
      <c r="J10" s="37">
        <v>35</v>
      </c>
      <c r="K10" s="35">
        <v>1</v>
      </c>
      <c r="L10" s="15">
        <f t="shared" si="0"/>
        <v>0</v>
      </c>
      <c r="M10" s="23" t="str">
        <f t="shared" si="1"/>
        <v>OK</v>
      </c>
      <c r="N10" s="24">
        <v>1</v>
      </c>
      <c r="O10" s="24">
        <v>0</v>
      </c>
      <c r="P10" s="24">
        <v>0</v>
      </c>
    </row>
    <row r="11" spans="1:16" ht="38.25" x14ac:dyDescent="0.25">
      <c r="A11" s="48"/>
      <c r="B11" s="49"/>
      <c r="C11" s="35">
        <v>8</v>
      </c>
      <c r="D11" s="36" t="s">
        <v>47</v>
      </c>
      <c r="E11" s="13"/>
      <c r="F11" s="12"/>
      <c r="G11" s="35" t="s">
        <v>51</v>
      </c>
      <c r="H11" s="12">
        <v>20</v>
      </c>
      <c r="I11" s="12">
        <v>20</v>
      </c>
      <c r="J11" s="37">
        <v>277.06</v>
      </c>
      <c r="K11" s="35">
        <v>2</v>
      </c>
      <c r="L11" s="15">
        <f t="shared" si="0"/>
        <v>0</v>
      </c>
      <c r="M11" s="23" t="str">
        <f t="shared" si="1"/>
        <v>OK</v>
      </c>
      <c r="N11" s="24">
        <v>2</v>
      </c>
      <c r="O11" s="24">
        <v>0</v>
      </c>
      <c r="P11" s="24">
        <v>0</v>
      </c>
    </row>
    <row r="12" spans="1:16" ht="38.25" x14ac:dyDescent="0.25">
      <c r="A12" s="48"/>
      <c r="B12" s="49"/>
      <c r="C12" s="35">
        <v>9</v>
      </c>
      <c r="D12" s="36" t="s">
        <v>48</v>
      </c>
      <c r="E12" s="13"/>
      <c r="F12" s="12"/>
      <c r="G12" s="35" t="s">
        <v>51</v>
      </c>
      <c r="H12" s="12">
        <v>20</v>
      </c>
      <c r="I12" s="12">
        <v>20</v>
      </c>
      <c r="J12" s="37">
        <v>25</v>
      </c>
      <c r="K12" s="35">
        <v>1</v>
      </c>
      <c r="L12" s="15">
        <f t="shared" si="0"/>
        <v>0</v>
      </c>
      <c r="M12" s="23" t="str">
        <f t="shared" si="1"/>
        <v>OK</v>
      </c>
      <c r="N12" s="24">
        <v>1</v>
      </c>
      <c r="O12" s="24">
        <v>0</v>
      </c>
      <c r="P12" s="24">
        <v>0</v>
      </c>
    </row>
    <row r="13" spans="1:16" ht="38.25" x14ac:dyDescent="0.25">
      <c r="A13" s="48"/>
      <c r="B13" s="49"/>
      <c r="C13" s="35">
        <v>10</v>
      </c>
      <c r="D13" s="36" t="s">
        <v>49</v>
      </c>
      <c r="E13" s="13"/>
      <c r="F13" s="12"/>
      <c r="G13" s="35" t="s">
        <v>53</v>
      </c>
      <c r="H13" s="12">
        <v>20</v>
      </c>
      <c r="I13" s="12">
        <v>20</v>
      </c>
      <c r="J13" s="37">
        <v>26</v>
      </c>
      <c r="K13" s="35">
        <v>1</v>
      </c>
      <c r="L13" s="15">
        <f t="shared" si="0"/>
        <v>0</v>
      </c>
      <c r="M13" s="23" t="str">
        <f t="shared" si="1"/>
        <v>OK</v>
      </c>
      <c r="N13" s="24">
        <v>1</v>
      </c>
      <c r="O13" s="24">
        <v>0</v>
      </c>
      <c r="P13" s="24">
        <v>0</v>
      </c>
    </row>
    <row r="14" spans="1:16" ht="38.25" x14ac:dyDescent="0.25">
      <c r="A14" s="48"/>
      <c r="B14" s="49"/>
      <c r="C14" s="35">
        <v>11</v>
      </c>
      <c r="D14" s="36" t="s">
        <v>50</v>
      </c>
      <c r="E14" s="13"/>
      <c r="F14" s="12"/>
      <c r="G14" s="35" t="s">
        <v>51</v>
      </c>
      <c r="H14" s="12">
        <v>20</v>
      </c>
      <c r="I14" s="12">
        <v>20</v>
      </c>
      <c r="J14" s="37">
        <v>6</v>
      </c>
      <c r="K14" s="35">
        <v>1</v>
      </c>
      <c r="L14" s="15">
        <f t="shared" si="0"/>
        <v>0</v>
      </c>
      <c r="M14" s="23" t="str">
        <f t="shared" si="1"/>
        <v>OK</v>
      </c>
      <c r="N14" s="24">
        <v>1</v>
      </c>
      <c r="O14" s="24">
        <v>0</v>
      </c>
      <c r="P14" s="24">
        <v>0</v>
      </c>
    </row>
  </sheetData>
  <mergeCells count="9">
    <mergeCell ref="N1:N2"/>
    <mergeCell ref="O1:O2"/>
    <mergeCell ref="P1:P2"/>
    <mergeCell ref="A2:M2"/>
    <mergeCell ref="A4:A14"/>
    <mergeCell ref="B4:B14"/>
    <mergeCell ref="D1:G1"/>
    <mergeCell ref="A1:C1"/>
    <mergeCell ref="J1:M1"/>
  </mergeCells>
  <conditionalFormatting sqref="N4:P4 N10:P14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N5:P9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51181102362204722" right="0.51181102362204722" top="0.78740157480314965" bottom="0.78740157480314965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CCT - Gases</vt:lpstr>
      <vt:lpstr>CCT - Locação Cilindros</vt:lpstr>
    </vt:vector>
  </TitlesOfParts>
  <Company>..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Luciano Gorges</cp:lastModifiedBy>
  <cp:lastPrinted>2015-03-03T18:44:32Z</cp:lastPrinted>
  <dcterms:created xsi:type="dcterms:W3CDTF">2010-06-19T20:43:11Z</dcterms:created>
  <dcterms:modified xsi:type="dcterms:W3CDTF">2015-03-04T21:19:36Z</dcterms:modified>
</cp:coreProperties>
</file>