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1127-2013 - UDESC - Material de Expediente - Vig 15.12.14\"/>
    </mc:Choice>
  </mc:AlternateContent>
  <bookViews>
    <workbookView xWindow="0" yWindow="0" windowWidth="19200" windowHeight="11595" tabRatio="711" firstSheet="2" activeTab="4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AVI" sheetId="85" r:id="rId8"/>
    <sheet name="CCT" sheetId="86" r:id="rId9"/>
    <sheet name="CEPLAN" sheetId="88" r:id="rId10"/>
    <sheet name="CAV" sheetId="87" r:id="rId11"/>
    <sheet name="CEO" sheetId="89" r:id="rId12"/>
    <sheet name="CERES" sheetId="83" r:id="rId13"/>
    <sheet name="GESTOR" sheetId="90" r:id="rId14"/>
    <sheet name="Modelo Anexo II IN 002_2014" sheetId="77" r:id="rId15"/>
  </sheets>
  <definedNames>
    <definedName name="_xlnm._FilterDatabase" localSheetId="13" hidden="1">GESTOR!$A$3:$M$3</definedName>
    <definedName name="diasuteis" localSheetId="10">#REF!</definedName>
    <definedName name="diasuteis" localSheetId="8">#REF!</definedName>
    <definedName name="diasuteis" localSheetId="4">#REF!</definedName>
    <definedName name="diasuteis" localSheetId="2">#REF!</definedName>
    <definedName name="diasuteis" localSheetId="7">#REF!</definedName>
    <definedName name="diasuteis" localSheetId="5">#REF!</definedName>
    <definedName name="diasuteis" localSheetId="11">#REF!</definedName>
    <definedName name="diasuteis" localSheetId="9">#REF!</definedName>
    <definedName name="diasuteis" localSheetId="12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10">#REF!</definedName>
    <definedName name="Ferias" localSheetId="8">#REF!</definedName>
    <definedName name="Ferias" localSheetId="4">#REF!</definedName>
    <definedName name="Ferias" localSheetId="2">#REF!</definedName>
    <definedName name="Ferias" localSheetId="7">#REF!</definedName>
    <definedName name="Ferias" localSheetId="5">#REF!</definedName>
    <definedName name="Ferias" localSheetId="11">#REF!</definedName>
    <definedName name="Ferias" localSheetId="9">#REF!</definedName>
    <definedName name="Ferias" localSheetId="12">#REF!</definedName>
    <definedName name="Ferias" localSheetId="6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121" i="75" l="1"/>
  <c r="K121" i="78"/>
  <c r="K121" i="87" l="1"/>
  <c r="L14" i="79" l="1"/>
  <c r="K4" i="90" l="1"/>
  <c r="K11" i="90"/>
  <c r="K12" i="90"/>
  <c r="K13" i="90"/>
  <c r="K14" i="90"/>
  <c r="K15" i="90"/>
  <c r="K16" i="90"/>
  <c r="K17" i="90"/>
  <c r="K18" i="90"/>
  <c r="K19" i="90"/>
  <c r="K20" i="90"/>
  <c r="K21" i="90"/>
  <c r="K22" i="90"/>
  <c r="K23" i="90"/>
  <c r="K24" i="90"/>
  <c r="K25" i="90"/>
  <c r="K26" i="90"/>
  <c r="K27" i="90"/>
  <c r="K28" i="90"/>
  <c r="K29" i="90"/>
  <c r="K30" i="90"/>
  <c r="K31" i="90"/>
  <c r="K32" i="90"/>
  <c r="K33" i="90"/>
  <c r="K34" i="90"/>
  <c r="K35" i="90"/>
  <c r="K36" i="90"/>
  <c r="K37" i="90"/>
  <c r="K38" i="90"/>
  <c r="K39" i="90"/>
  <c r="K40" i="90"/>
  <c r="K41" i="90"/>
  <c r="K42" i="90"/>
  <c r="K43" i="90"/>
  <c r="K44" i="90"/>
  <c r="K45" i="90"/>
  <c r="K46" i="90"/>
  <c r="K47" i="90"/>
  <c r="K48" i="90"/>
  <c r="K49" i="90"/>
  <c r="K50" i="90"/>
  <c r="K51" i="90"/>
  <c r="K52" i="90"/>
  <c r="K53" i="90"/>
  <c r="K54" i="90"/>
  <c r="K55" i="90"/>
  <c r="K56" i="90"/>
  <c r="K57" i="90"/>
  <c r="K58" i="90"/>
  <c r="K59" i="90"/>
  <c r="K60" i="90"/>
  <c r="K61" i="90"/>
  <c r="K62" i="90"/>
  <c r="K63" i="90"/>
  <c r="K64" i="90"/>
  <c r="K65" i="90"/>
  <c r="K66" i="90"/>
  <c r="K67" i="90"/>
  <c r="K68" i="90"/>
  <c r="K69" i="90"/>
  <c r="K70" i="90"/>
  <c r="K71" i="90"/>
  <c r="K72" i="90"/>
  <c r="K73" i="90"/>
  <c r="K74" i="90"/>
  <c r="K75" i="90"/>
  <c r="K76" i="90"/>
  <c r="K77" i="90"/>
  <c r="K78" i="90"/>
  <c r="K79" i="90"/>
  <c r="K80" i="90"/>
  <c r="K81" i="90"/>
  <c r="K82" i="90"/>
  <c r="K83" i="90"/>
  <c r="K84" i="90"/>
  <c r="K85" i="90"/>
  <c r="K86" i="90"/>
  <c r="K87" i="90"/>
  <c r="K88" i="90"/>
  <c r="K89" i="90"/>
  <c r="K90" i="90"/>
  <c r="K91" i="90"/>
  <c r="K92" i="90"/>
  <c r="K93" i="90"/>
  <c r="K94" i="90"/>
  <c r="K95" i="90"/>
  <c r="K96" i="90"/>
  <c r="K97" i="90"/>
  <c r="K98" i="90"/>
  <c r="K99" i="90"/>
  <c r="K100" i="90"/>
  <c r="K101" i="90"/>
  <c r="K102" i="90"/>
  <c r="K103" i="90"/>
  <c r="K104" i="90"/>
  <c r="K105" i="90"/>
  <c r="K106" i="90"/>
  <c r="K107" i="90"/>
  <c r="K108" i="90"/>
  <c r="K109" i="90"/>
  <c r="K110" i="90"/>
  <c r="K111" i="90"/>
  <c r="K112" i="90"/>
  <c r="K113" i="90"/>
  <c r="K114" i="90"/>
  <c r="K115" i="90"/>
  <c r="K116" i="90"/>
  <c r="K117" i="90"/>
  <c r="K118" i="90"/>
  <c r="K119" i="90"/>
  <c r="K120" i="90"/>
  <c r="K121" i="90"/>
  <c r="K122" i="90"/>
  <c r="K123" i="90"/>
  <c r="K124" i="90"/>
  <c r="K125" i="90"/>
  <c r="K126" i="90"/>
  <c r="K127" i="90"/>
  <c r="K128" i="90"/>
  <c r="K129" i="90"/>
  <c r="K130" i="90"/>
  <c r="K131" i="90"/>
  <c r="K132" i="90"/>
  <c r="K133" i="90"/>
  <c r="K134" i="90"/>
  <c r="K135" i="90"/>
  <c r="K136" i="90"/>
  <c r="K137" i="90"/>
  <c r="K138" i="90"/>
  <c r="K139" i="90"/>
  <c r="K140" i="90"/>
  <c r="K141" i="90"/>
  <c r="K142" i="90"/>
  <c r="K143" i="90"/>
  <c r="K144" i="90"/>
  <c r="K145" i="90"/>
  <c r="K146" i="90"/>
  <c r="K147" i="90"/>
  <c r="K148" i="90"/>
  <c r="K149" i="90"/>
  <c r="K150" i="90"/>
  <c r="K151" i="90"/>
  <c r="K152" i="90"/>
  <c r="K153" i="90"/>
  <c r="K154" i="90"/>
  <c r="K155" i="90"/>
  <c r="K156" i="90"/>
  <c r="K157" i="90"/>
  <c r="K158" i="90"/>
  <c r="K159" i="90"/>
  <c r="K160" i="90"/>
  <c r="K161" i="90"/>
  <c r="K162" i="90"/>
  <c r="K163" i="90"/>
  <c r="K164" i="90"/>
  <c r="K165" i="90"/>
  <c r="L165" i="83"/>
  <c r="M165" i="83" s="1"/>
  <c r="L164" i="83"/>
  <c r="M164" i="83" s="1"/>
  <c r="L163" i="83"/>
  <c r="M163" i="83" s="1"/>
  <c r="L162" i="83"/>
  <c r="M162" i="83" s="1"/>
  <c r="L161" i="83"/>
  <c r="M161" i="83" s="1"/>
  <c r="L160" i="83"/>
  <c r="M160" i="83" s="1"/>
  <c r="L159" i="83"/>
  <c r="M159" i="83" s="1"/>
  <c r="L158" i="83"/>
  <c r="M158" i="83" s="1"/>
  <c r="L157" i="83"/>
  <c r="M157" i="83" s="1"/>
  <c r="L156" i="83"/>
  <c r="M156" i="83" s="1"/>
  <c r="L155" i="83"/>
  <c r="M155" i="83" s="1"/>
  <c r="L154" i="83"/>
  <c r="M154" i="83" s="1"/>
  <c r="L153" i="83"/>
  <c r="M153" i="83" s="1"/>
  <c r="L152" i="83"/>
  <c r="M152" i="83" s="1"/>
  <c r="L151" i="83"/>
  <c r="M151" i="83" s="1"/>
  <c r="L150" i="83"/>
  <c r="M150" i="83" s="1"/>
  <c r="L149" i="83"/>
  <c r="M149" i="83" s="1"/>
  <c r="L148" i="83"/>
  <c r="M148" i="83" s="1"/>
  <c r="L147" i="83"/>
  <c r="M147" i="83" s="1"/>
  <c r="L146" i="83"/>
  <c r="M146" i="83" s="1"/>
  <c r="L145" i="83"/>
  <c r="M145" i="83" s="1"/>
  <c r="L144" i="83"/>
  <c r="M144" i="83" s="1"/>
  <c r="L143" i="83"/>
  <c r="M143" i="83" s="1"/>
  <c r="L142" i="83"/>
  <c r="M142" i="83" s="1"/>
  <c r="L141" i="83"/>
  <c r="M141" i="83" s="1"/>
  <c r="L140" i="83"/>
  <c r="M140" i="83" s="1"/>
  <c r="L139" i="83"/>
  <c r="M139" i="83" s="1"/>
  <c r="L138" i="83"/>
  <c r="M138" i="83" s="1"/>
  <c r="L137" i="83"/>
  <c r="M137" i="83" s="1"/>
  <c r="L136" i="83"/>
  <c r="M136" i="83" s="1"/>
  <c r="L135" i="83"/>
  <c r="M135" i="83" s="1"/>
  <c r="L134" i="83"/>
  <c r="M134" i="83" s="1"/>
  <c r="L133" i="83"/>
  <c r="M133" i="83" s="1"/>
  <c r="L132" i="83"/>
  <c r="M132" i="83" s="1"/>
  <c r="L131" i="83"/>
  <c r="M131" i="83" s="1"/>
  <c r="L130" i="83"/>
  <c r="M130" i="83" s="1"/>
  <c r="L129" i="83"/>
  <c r="M129" i="83" s="1"/>
  <c r="L128" i="83"/>
  <c r="M128" i="83" s="1"/>
  <c r="L127" i="83"/>
  <c r="M127" i="83" s="1"/>
  <c r="L126" i="83"/>
  <c r="M126" i="83" s="1"/>
  <c r="L125" i="83"/>
  <c r="M125" i="83" s="1"/>
  <c r="L124" i="83"/>
  <c r="M124" i="83" s="1"/>
  <c r="L123" i="83"/>
  <c r="M123" i="83" s="1"/>
  <c r="L122" i="83"/>
  <c r="M122" i="83" s="1"/>
  <c r="L121" i="83"/>
  <c r="M121" i="83" s="1"/>
  <c r="L120" i="83"/>
  <c r="M120" i="83" s="1"/>
  <c r="L119" i="83"/>
  <c r="M119" i="83" s="1"/>
  <c r="L118" i="83"/>
  <c r="M118" i="83" s="1"/>
  <c r="L117" i="83"/>
  <c r="M117" i="83" s="1"/>
  <c r="L116" i="83"/>
  <c r="M116" i="83" s="1"/>
  <c r="L115" i="83"/>
  <c r="M115" i="83" s="1"/>
  <c r="L114" i="83"/>
  <c r="M114" i="83" s="1"/>
  <c r="L113" i="83"/>
  <c r="M113" i="83" s="1"/>
  <c r="L112" i="83"/>
  <c r="M112" i="83" s="1"/>
  <c r="L111" i="83"/>
  <c r="M111" i="83" s="1"/>
  <c r="L110" i="83"/>
  <c r="M110" i="83" s="1"/>
  <c r="L109" i="83"/>
  <c r="M109" i="83" s="1"/>
  <c r="L108" i="83"/>
  <c r="M108" i="83" s="1"/>
  <c r="L107" i="83"/>
  <c r="M107" i="83" s="1"/>
  <c r="L106" i="83"/>
  <c r="M106" i="83" s="1"/>
  <c r="L105" i="83"/>
  <c r="M105" i="83" s="1"/>
  <c r="L104" i="83"/>
  <c r="M104" i="83" s="1"/>
  <c r="L103" i="83"/>
  <c r="M103" i="83" s="1"/>
  <c r="L102" i="83"/>
  <c r="M102" i="83" s="1"/>
  <c r="L101" i="83"/>
  <c r="M101" i="83" s="1"/>
  <c r="L100" i="83"/>
  <c r="M100" i="83" s="1"/>
  <c r="L99" i="83"/>
  <c r="M99" i="83" s="1"/>
  <c r="L98" i="83"/>
  <c r="M98" i="83" s="1"/>
  <c r="L97" i="83"/>
  <c r="M97" i="83" s="1"/>
  <c r="L96" i="83"/>
  <c r="M96" i="83" s="1"/>
  <c r="L95" i="83"/>
  <c r="M95" i="83" s="1"/>
  <c r="L94" i="83"/>
  <c r="M94" i="83" s="1"/>
  <c r="L93" i="83"/>
  <c r="M93" i="83" s="1"/>
  <c r="L92" i="83"/>
  <c r="M92" i="83" s="1"/>
  <c r="L91" i="83"/>
  <c r="M91" i="83" s="1"/>
  <c r="L90" i="83"/>
  <c r="M90" i="83" s="1"/>
  <c r="L89" i="83"/>
  <c r="M89" i="83" s="1"/>
  <c r="L88" i="83"/>
  <c r="M88" i="83" s="1"/>
  <c r="L87" i="83"/>
  <c r="M87" i="83" s="1"/>
  <c r="L86" i="83"/>
  <c r="M86" i="83" s="1"/>
  <c r="L85" i="83"/>
  <c r="M85" i="83" s="1"/>
  <c r="L84" i="83"/>
  <c r="M84" i="83" s="1"/>
  <c r="L83" i="83"/>
  <c r="M83" i="83" s="1"/>
  <c r="L82" i="83"/>
  <c r="M82" i="83" s="1"/>
  <c r="L81" i="83"/>
  <c r="M81" i="83" s="1"/>
  <c r="L80" i="83"/>
  <c r="M80" i="83" s="1"/>
  <c r="L79" i="83"/>
  <c r="M79" i="83" s="1"/>
  <c r="L78" i="83"/>
  <c r="M78" i="83" s="1"/>
  <c r="L77" i="83"/>
  <c r="M77" i="83" s="1"/>
  <c r="L76" i="83"/>
  <c r="M76" i="83" s="1"/>
  <c r="L75" i="83"/>
  <c r="M75" i="83" s="1"/>
  <c r="L74" i="83"/>
  <c r="M74" i="83" s="1"/>
  <c r="L73" i="83"/>
  <c r="M73" i="83" s="1"/>
  <c r="L72" i="83"/>
  <c r="M72" i="83" s="1"/>
  <c r="L71" i="83"/>
  <c r="M71" i="83" s="1"/>
  <c r="L70" i="83"/>
  <c r="M70" i="83" s="1"/>
  <c r="L69" i="83"/>
  <c r="M69" i="83" s="1"/>
  <c r="L68" i="83"/>
  <c r="M68" i="83" s="1"/>
  <c r="L67" i="83"/>
  <c r="M67" i="83" s="1"/>
  <c r="L66" i="83"/>
  <c r="M66" i="83" s="1"/>
  <c r="L65" i="83"/>
  <c r="M65" i="83" s="1"/>
  <c r="L64" i="83"/>
  <c r="M64" i="83" s="1"/>
  <c r="L63" i="83"/>
  <c r="M63" i="83" s="1"/>
  <c r="L62" i="83"/>
  <c r="M62" i="83" s="1"/>
  <c r="L61" i="83"/>
  <c r="M61" i="83" s="1"/>
  <c r="L60" i="83"/>
  <c r="M60" i="83" s="1"/>
  <c r="L59" i="83"/>
  <c r="M59" i="83" s="1"/>
  <c r="L58" i="83"/>
  <c r="M58" i="83" s="1"/>
  <c r="L57" i="83"/>
  <c r="M57" i="83" s="1"/>
  <c r="L56" i="83"/>
  <c r="M56" i="83" s="1"/>
  <c r="L55" i="83"/>
  <c r="M55" i="83" s="1"/>
  <c r="L54" i="83"/>
  <c r="M54" i="83" s="1"/>
  <c r="L53" i="83"/>
  <c r="M53" i="83" s="1"/>
  <c r="L52" i="83"/>
  <c r="M52" i="83" s="1"/>
  <c r="L51" i="83"/>
  <c r="M51" i="83" s="1"/>
  <c r="L50" i="83"/>
  <c r="M50" i="83" s="1"/>
  <c r="L49" i="83"/>
  <c r="M49" i="83" s="1"/>
  <c r="L48" i="83"/>
  <c r="M48" i="83" s="1"/>
  <c r="L47" i="83"/>
  <c r="M47" i="83" s="1"/>
  <c r="L46" i="83"/>
  <c r="M46" i="83" s="1"/>
  <c r="L45" i="83"/>
  <c r="M45" i="83" s="1"/>
  <c r="L44" i="83"/>
  <c r="M44" i="83" s="1"/>
  <c r="L43" i="83"/>
  <c r="M43" i="83" s="1"/>
  <c r="L42" i="83"/>
  <c r="M42" i="83" s="1"/>
  <c r="L41" i="83"/>
  <c r="M41" i="83" s="1"/>
  <c r="L40" i="83"/>
  <c r="M40" i="83" s="1"/>
  <c r="L39" i="83"/>
  <c r="M39" i="83" s="1"/>
  <c r="L38" i="83"/>
  <c r="M38" i="83" s="1"/>
  <c r="L37" i="83"/>
  <c r="M37" i="83" s="1"/>
  <c r="L36" i="83"/>
  <c r="M36" i="83" s="1"/>
  <c r="L35" i="83"/>
  <c r="M35" i="83" s="1"/>
  <c r="L34" i="83"/>
  <c r="M34" i="83" s="1"/>
  <c r="L33" i="83"/>
  <c r="M33" i="83" s="1"/>
  <c r="L32" i="83"/>
  <c r="M32" i="83" s="1"/>
  <c r="L31" i="83"/>
  <c r="M31" i="83" s="1"/>
  <c r="L30" i="83"/>
  <c r="M30" i="83" s="1"/>
  <c r="L29" i="83"/>
  <c r="M29" i="83" s="1"/>
  <c r="L28" i="83"/>
  <c r="M28" i="83" s="1"/>
  <c r="L27" i="83"/>
  <c r="M27" i="83" s="1"/>
  <c r="L26" i="83"/>
  <c r="M26" i="83" s="1"/>
  <c r="L25" i="83"/>
  <c r="M25" i="83" s="1"/>
  <c r="L24" i="83"/>
  <c r="M24" i="83" s="1"/>
  <c r="L23" i="83"/>
  <c r="M23" i="83" s="1"/>
  <c r="L22" i="83"/>
  <c r="M22" i="83" s="1"/>
  <c r="L21" i="83"/>
  <c r="M21" i="83" s="1"/>
  <c r="L20" i="83"/>
  <c r="M20" i="83" s="1"/>
  <c r="L19" i="83"/>
  <c r="M19" i="83" s="1"/>
  <c r="L18" i="83"/>
  <c r="M18" i="83" s="1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M4" i="83" s="1"/>
  <c r="L165" i="89"/>
  <c r="M165" i="89" s="1"/>
  <c r="L164" i="89"/>
  <c r="M164" i="89" s="1"/>
  <c r="L163" i="89"/>
  <c r="M163" i="89" s="1"/>
  <c r="L162" i="89"/>
  <c r="M162" i="89" s="1"/>
  <c r="L161" i="89"/>
  <c r="M161" i="89" s="1"/>
  <c r="L160" i="89"/>
  <c r="M160" i="89" s="1"/>
  <c r="L159" i="89"/>
  <c r="M159" i="89" s="1"/>
  <c r="L158" i="89"/>
  <c r="M158" i="89" s="1"/>
  <c r="L157" i="89"/>
  <c r="M157" i="89" s="1"/>
  <c r="L156" i="89"/>
  <c r="M156" i="89" s="1"/>
  <c r="L155" i="89"/>
  <c r="M155" i="89" s="1"/>
  <c r="L154" i="89"/>
  <c r="M154" i="89" s="1"/>
  <c r="L153" i="89"/>
  <c r="M153" i="89" s="1"/>
  <c r="L152" i="89"/>
  <c r="M152" i="89" s="1"/>
  <c r="L151" i="89"/>
  <c r="M151" i="89" s="1"/>
  <c r="L150" i="89"/>
  <c r="M150" i="89" s="1"/>
  <c r="L149" i="89"/>
  <c r="M149" i="89" s="1"/>
  <c r="L148" i="89"/>
  <c r="M148" i="89" s="1"/>
  <c r="L147" i="89"/>
  <c r="M147" i="89" s="1"/>
  <c r="L146" i="89"/>
  <c r="M146" i="89" s="1"/>
  <c r="L145" i="89"/>
  <c r="M145" i="89" s="1"/>
  <c r="L144" i="89"/>
  <c r="M144" i="89" s="1"/>
  <c r="L143" i="89"/>
  <c r="M143" i="89" s="1"/>
  <c r="L142" i="89"/>
  <c r="M142" i="89" s="1"/>
  <c r="L141" i="89"/>
  <c r="M141" i="89" s="1"/>
  <c r="L140" i="89"/>
  <c r="M140" i="89" s="1"/>
  <c r="L139" i="89"/>
  <c r="M139" i="89" s="1"/>
  <c r="L138" i="89"/>
  <c r="M138" i="89" s="1"/>
  <c r="L137" i="89"/>
  <c r="M137" i="89" s="1"/>
  <c r="L136" i="89"/>
  <c r="M136" i="89" s="1"/>
  <c r="L135" i="89"/>
  <c r="M135" i="89" s="1"/>
  <c r="L134" i="89"/>
  <c r="M134" i="89" s="1"/>
  <c r="L133" i="89"/>
  <c r="M133" i="89" s="1"/>
  <c r="L132" i="89"/>
  <c r="M132" i="89" s="1"/>
  <c r="L131" i="89"/>
  <c r="M131" i="89" s="1"/>
  <c r="L130" i="89"/>
  <c r="M130" i="89" s="1"/>
  <c r="L129" i="89"/>
  <c r="M129" i="89" s="1"/>
  <c r="L128" i="89"/>
  <c r="M128" i="89" s="1"/>
  <c r="L127" i="89"/>
  <c r="M127" i="89" s="1"/>
  <c r="L126" i="89"/>
  <c r="M126" i="89" s="1"/>
  <c r="L125" i="89"/>
  <c r="M125" i="89" s="1"/>
  <c r="L124" i="89"/>
  <c r="M124" i="89" s="1"/>
  <c r="L123" i="89"/>
  <c r="M123" i="89" s="1"/>
  <c r="L122" i="89"/>
  <c r="M122" i="89" s="1"/>
  <c r="L121" i="89"/>
  <c r="M121" i="89" s="1"/>
  <c r="L120" i="89"/>
  <c r="M120" i="89" s="1"/>
  <c r="L119" i="89"/>
  <c r="M119" i="89" s="1"/>
  <c r="L118" i="89"/>
  <c r="M118" i="89" s="1"/>
  <c r="L117" i="89"/>
  <c r="M117" i="89" s="1"/>
  <c r="L116" i="89"/>
  <c r="M116" i="89" s="1"/>
  <c r="L115" i="89"/>
  <c r="M115" i="89" s="1"/>
  <c r="L114" i="89"/>
  <c r="M114" i="89" s="1"/>
  <c r="L113" i="89"/>
  <c r="M113" i="89" s="1"/>
  <c r="L112" i="89"/>
  <c r="M112" i="89" s="1"/>
  <c r="L111" i="89"/>
  <c r="M111" i="89" s="1"/>
  <c r="L110" i="89"/>
  <c r="M110" i="89" s="1"/>
  <c r="L109" i="89"/>
  <c r="M109" i="89" s="1"/>
  <c r="L108" i="89"/>
  <c r="M108" i="89" s="1"/>
  <c r="L107" i="89"/>
  <c r="M107" i="89" s="1"/>
  <c r="L106" i="89"/>
  <c r="M106" i="89" s="1"/>
  <c r="L105" i="89"/>
  <c r="M105" i="89" s="1"/>
  <c r="L104" i="89"/>
  <c r="M104" i="89" s="1"/>
  <c r="L103" i="89"/>
  <c r="M103" i="89" s="1"/>
  <c r="L102" i="89"/>
  <c r="M102" i="89" s="1"/>
  <c r="L101" i="89"/>
  <c r="M101" i="89" s="1"/>
  <c r="L100" i="89"/>
  <c r="M100" i="89" s="1"/>
  <c r="L99" i="89"/>
  <c r="M99" i="89" s="1"/>
  <c r="L98" i="89"/>
  <c r="M98" i="89" s="1"/>
  <c r="L97" i="89"/>
  <c r="M97" i="89" s="1"/>
  <c r="L96" i="89"/>
  <c r="M96" i="89" s="1"/>
  <c r="L95" i="89"/>
  <c r="M95" i="89" s="1"/>
  <c r="L94" i="89"/>
  <c r="M94" i="89" s="1"/>
  <c r="L93" i="89"/>
  <c r="M93" i="89" s="1"/>
  <c r="L92" i="89"/>
  <c r="M92" i="89" s="1"/>
  <c r="L91" i="89"/>
  <c r="M91" i="89" s="1"/>
  <c r="L90" i="89"/>
  <c r="M90" i="89" s="1"/>
  <c r="L89" i="89"/>
  <c r="M89" i="89" s="1"/>
  <c r="L88" i="89"/>
  <c r="M88" i="89" s="1"/>
  <c r="L87" i="89"/>
  <c r="M87" i="89" s="1"/>
  <c r="L86" i="89"/>
  <c r="M86" i="89" s="1"/>
  <c r="L85" i="89"/>
  <c r="M85" i="89" s="1"/>
  <c r="L84" i="89"/>
  <c r="M84" i="89" s="1"/>
  <c r="L83" i="89"/>
  <c r="M83" i="89" s="1"/>
  <c r="L82" i="89"/>
  <c r="M82" i="89" s="1"/>
  <c r="L81" i="89"/>
  <c r="M81" i="89" s="1"/>
  <c r="L80" i="89"/>
  <c r="M80" i="89" s="1"/>
  <c r="L79" i="89"/>
  <c r="M79" i="89" s="1"/>
  <c r="L78" i="89"/>
  <c r="M78" i="89" s="1"/>
  <c r="L77" i="89"/>
  <c r="M77" i="89" s="1"/>
  <c r="L76" i="89"/>
  <c r="M76" i="89" s="1"/>
  <c r="L75" i="89"/>
  <c r="M75" i="89" s="1"/>
  <c r="L74" i="89"/>
  <c r="M74" i="89" s="1"/>
  <c r="L73" i="89"/>
  <c r="M73" i="89" s="1"/>
  <c r="L72" i="89"/>
  <c r="M72" i="89" s="1"/>
  <c r="L71" i="89"/>
  <c r="M71" i="89" s="1"/>
  <c r="L70" i="89"/>
  <c r="M70" i="89" s="1"/>
  <c r="L69" i="89"/>
  <c r="M69" i="89" s="1"/>
  <c r="L68" i="89"/>
  <c r="M68" i="89" s="1"/>
  <c r="L67" i="89"/>
  <c r="M67" i="89" s="1"/>
  <c r="L66" i="89"/>
  <c r="M66" i="89" s="1"/>
  <c r="L65" i="89"/>
  <c r="M65" i="89" s="1"/>
  <c r="L64" i="89"/>
  <c r="M64" i="89" s="1"/>
  <c r="L63" i="89"/>
  <c r="M63" i="89" s="1"/>
  <c r="L62" i="89"/>
  <c r="M62" i="89" s="1"/>
  <c r="L61" i="89"/>
  <c r="M61" i="89" s="1"/>
  <c r="L60" i="89"/>
  <c r="M60" i="89" s="1"/>
  <c r="L59" i="89"/>
  <c r="M59" i="89" s="1"/>
  <c r="L58" i="89"/>
  <c r="M58" i="89" s="1"/>
  <c r="L57" i="89"/>
  <c r="M57" i="89" s="1"/>
  <c r="L56" i="89"/>
  <c r="M56" i="89" s="1"/>
  <c r="L55" i="89"/>
  <c r="M55" i="89" s="1"/>
  <c r="L54" i="89"/>
  <c r="M54" i="89" s="1"/>
  <c r="L53" i="89"/>
  <c r="M53" i="89" s="1"/>
  <c r="L52" i="89"/>
  <c r="M52" i="89" s="1"/>
  <c r="L51" i="89"/>
  <c r="M51" i="89" s="1"/>
  <c r="L50" i="89"/>
  <c r="M50" i="89" s="1"/>
  <c r="L49" i="89"/>
  <c r="M49" i="89" s="1"/>
  <c r="L48" i="89"/>
  <c r="M48" i="89" s="1"/>
  <c r="L47" i="89"/>
  <c r="M47" i="89" s="1"/>
  <c r="L46" i="89"/>
  <c r="M46" i="89" s="1"/>
  <c r="L45" i="89"/>
  <c r="M45" i="89" s="1"/>
  <c r="L44" i="89"/>
  <c r="M44" i="89" s="1"/>
  <c r="L43" i="89"/>
  <c r="M43" i="89" s="1"/>
  <c r="L42" i="89"/>
  <c r="M42" i="89" s="1"/>
  <c r="L41" i="89"/>
  <c r="M41" i="89" s="1"/>
  <c r="L40" i="89"/>
  <c r="M40" i="89" s="1"/>
  <c r="L39" i="89"/>
  <c r="M39" i="89" s="1"/>
  <c r="L38" i="89"/>
  <c r="M38" i="89" s="1"/>
  <c r="L37" i="89"/>
  <c r="M37" i="89" s="1"/>
  <c r="L36" i="89"/>
  <c r="M36" i="89" s="1"/>
  <c r="L35" i="89"/>
  <c r="M35" i="89" s="1"/>
  <c r="L34" i="89"/>
  <c r="M34" i="89" s="1"/>
  <c r="L33" i="89"/>
  <c r="M33" i="89" s="1"/>
  <c r="L32" i="89"/>
  <c r="M32" i="89" s="1"/>
  <c r="L31" i="89"/>
  <c r="M31" i="89" s="1"/>
  <c r="L30" i="89"/>
  <c r="M30" i="89" s="1"/>
  <c r="L29" i="89"/>
  <c r="M29" i="89" s="1"/>
  <c r="L28" i="89"/>
  <c r="M28" i="89" s="1"/>
  <c r="L27" i="89"/>
  <c r="M27" i="89" s="1"/>
  <c r="L26" i="89"/>
  <c r="M26" i="89" s="1"/>
  <c r="L25" i="89"/>
  <c r="M25" i="89" s="1"/>
  <c r="L24" i="89"/>
  <c r="M24" i="89" s="1"/>
  <c r="L23" i="89"/>
  <c r="M23" i="89" s="1"/>
  <c r="L22" i="89"/>
  <c r="M22" i="89" s="1"/>
  <c r="L21" i="89"/>
  <c r="M21" i="89" s="1"/>
  <c r="L20" i="89"/>
  <c r="M20" i="89" s="1"/>
  <c r="L19" i="89"/>
  <c r="M19" i="89" s="1"/>
  <c r="L18" i="89"/>
  <c r="M18" i="89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165" i="87"/>
  <c r="L164" i="87"/>
  <c r="L163" i="87"/>
  <c r="L162" i="87"/>
  <c r="L161" i="87"/>
  <c r="L160" i="87"/>
  <c r="L159" i="87"/>
  <c r="L158" i="87"/>
  <c r="L157" i="87"/>
  <c r="L156" i="87"/>
  <c r="L155" i="87"/>
  <c r="L154" i="87"/>
  <c r="L153" i="87"/>
  <c r="L152" i="87"/>
  <c r="L151" i="87"/>
  <c r="L150" i="87"/>
  <c r="L149" i="87"/>
  <c r="L148" i="87"/>
  <c r="L147" i="87"/>
  <c r="L146" i="87"/>
  <c r="L145" i="87"/>
  <c r="L144" i="87"/>
  <c r="L143" i="87"/>
  <c r="L142" i="87"/>
  <c r="L141" i="87"/>
  <c r="L140" i="87"/>
  <c r="L139" i="87"/>
  <c r="L138" i="87"/>
  <c r="L137" i="87"/>
  <c r="L136" i="87"/>
  <c r="L135" i="87"/>
  <c r="L134" i="87"/>
  <c r="L133" i="87"/>
  <c r="L132" i="87"/>
  <c r="L131" i="87"/>
  <c r="L130" i="87"/>
  <c r="L129" i="87"/>
  <c r="L128" i="87"/>
  <c r="L127" i="87"/>
  <c r="L126" i="87"/>
  <c r="L125" i="87"/>
  <c r="L124" i="87"/>
  <c r="L123" i="87"/>
  <c r="L122" i="87"/>
  <c r="L121" i="87"/>
  <c r="L120" i="87"/>
  <c r="L119" i="87"/>
  <c r="L118" i="87"/>
  <c r="L117" i="87"/>
  <c r="L116" i="87"/>
  <c r="L115" i="87"/>
  <c r="L114" i="87"/>
  <c r="L113" i="87"/>
  <c r="L112" i="87"/>
  <c r="L111" i="87"/>
  <c r="L110" i="87"/>
  <c r="L109" i="87"/>
  <c r="L108" i="87"/>
  <c r="L107" i="87"/>
  <c r="L106" i="87"/>
  <c r="L105" i="87"/>
  <c r="L104" i="87"/>
  <c r="L103" i="87"/>
  <c r="L102" i="87"/>
  <c r="L101" i="87"/>
  <c r="L100" i="87"/>
  <c r="L99" i="87"/>
  <c r="L98" i="87"/>
  <c r="L97" i="87"/>
  <c r="L96" i="87"/>
  <c r="L95" i="87"/>
  <c r="L94" i="87"/>
  <c r="L93" i="87"/>
  <c r="L92" i="87"/>
  <c r="L91" i="87"/>
  <c r="L90" i="87"/>
  <c r="L89" i="87"/>
  <c r="L88" i="87"/>
  <c r="L87" i="87"/>
  <c r="L86" i="87"/>
  <c r="L85" i="87"/>
  <c r="L84" i="87"/>
  <c r="L83" i="87"/>
  <c r="L82" i="87"/>
  <c r="L81" i="87"/>
  <c r="L80" i="87"/>
  <c r="L79" i="87"/>
  <c r="L78" i="87"/>
  <c r="L77" i="87"/>
  <c r="L76" i="87"/>
  <c r="L75" i="87"/>
  <c r="L74" i="87"/>
  <c r="L73" i="87"/>
  <c r="L72" i="87"/>
  <c r="L71" i="87"/>
  <c r="L70" i="87"/>
  <c r="L69" i="87"/>
  <c r="L68" i="87"/>
  <c r="L67" i="87"/>
  <c r="L66" i="87"/>
  <c r="L65" i="87"/>
  <c r="L64" i="87"/>
  <c r="L63" i="87"/>
  <c r="L62" i="87"/>
  <c r="L61" i="87"/>
  <c r="L60" i="87"/>
  <c r="L59" i="87"/>
  <c r="L58" i="87"/>
  <c r="L57" i="87"/>
  <c r="L56" i="87"/>
  <c r="L55" i="87"/>
  <c r="L54" i="87"/>
  <c r="L53" i="87"/>
  <c r="L52" i="87"/>
  <c r="L51" i="87"/>
  <c r="L50" i="87"/>
  <c r="L49" i="87"/>
  <c r="L48" i="87"/>
  <c r="L47" i="87"/>
  <c r="L46" i="87"/>
  <c r="L45" i="87"/>
  <c r="L44" i="87"/>
  <c r="L43" i="87"/>
  <c r="L42" i="87"/>
  <c r="L41" i="87"/>
  <c r="L40" i="87"/>
  <c r="L39" i="87"/>
  <c r="L38" i="87"/>
  <c r="L37" i="87"/>
  <c r="L36" i="87"/>
  <c r="L35" i="87"/>
  <c r="L34" i="87"/>
  <c r="L33" i="87"/>
  <c r="L32" i="87"/>
  <c r="L31" i="87"/>
  <c r="L30" i="87"/>
  <c r="L29" i="87"/>
  <c r="L28" i="87"/>
  <c r="L27" i="87"/>
  <c r="L26" i="87"/>
  <c r="L25" i="87"/>
  <c r="L24" i="87"/>
  <c r="L23" i="87"/>
  <c r="L22" i="87"/>
  <c r="L21" i="87"/>
  <c r="L20" i="87"/>
  <c r="L19" i="87"/>
  <c r="L18" i="87"/>
  <c r="L17" i="87"/>
  <c r="L16" i="87"/>
  <c r="L15" i="87"/>
  <c r="L14" i="87"/>
  <c r="L13" i="87"/>
  <c r="L12" i="87"/>
  <c r="L11" i="87"/>
  <c r="L10" i="87"/>
  <c r="L9" i="87"/>
  <c r="L8" i="87"/>
  <c r="L7" i="87"/>
  <c r="L6" i="87"/>
  <c r="L5" i="87"/>
  <c r="L4" i="87"/>
  <c r="L165" i="88"/>
  <c r="M165" i="88" s="1"/>
  <c r="L164" i="88"/>
  <c r="M164" i="88" s="1"/>
  <c r="L163" i="88"/>
  <c r="M163" i="88" s="1"/>
  <c r="L162" i="88"/>
  <c r="M162" i="88" s="1"/>
  <c r="L161" i="88"/>
  <c r="M161" i="88" s="1"/>
  <c r="L160" i="88"/>
  <c r="M160" i="88" s="1"/>
  <c r="L159" i="88"/>
  <c r="M159" i="88" s="1"/>
  <c r="L158" i="88"/>
  <c r="M158" i="88" s="1"/>
  <c r="L157" i="88"/>
  <c r="M157" i="88" s="1"/>
  <c r="L156" i="88"/>
  <c r="M156" i="88" s="1"/>
  <c r="L155" i="88"/>
  <c r="M155" i="88" s="1"/>
  <c r="L154" i="88"/>
  <c r="M154" i="88" s="1"/>
  <c r="L153" i="88"/>
  <c r="M153" i="88" s="1"/>
  <c r="L152" i="88"/>
  <c r="M152" i="88" s="1"/>
  <c r="L151" i="88"/>
  <c r="M151" i="88" s="1"/>
  <c r="L150" i="88"/>
  <c r="M150" i="88" s="1"/>
  <c r="L149" i="88"/>
  <c r="M149" i="88" s="1"/>
  <c r="L148" i="88"/>
  <c r="M148" i="88" s="1"/>
  <c r="L147" i="88"/>
  <c r="M147" i="88" s="1"/>
  <c r="L146" i="88"/>
  <c r="M146" i="88" s="1"/>
  <c r="L145" i="88"/>
  <c r="M145" i="88" s="1"/>
  <c r="L144" i="88"/>
  <c r="M144" i="88" s="1"/>
  <c r="L143" i="88"/>
  <c r="M143" i="88" s="1"/>
  <c r="L142" i="88"/>
  <c r="M142" i="88" s="1"/>
  <c r="L141" i="88"/>
  <c r="M141" i="88" s="1"/>
  <c r="L140" i="88"/>
  <c r="M140" i="88" s="1"/>
  <c r="L139" i="88"/>
  <c r="M139" i="88" s="1"/>
  <c r="L138" i="88"/>
  <c r="M138" i="88" s="1"/>
  <c r="L137" i="88"/>
  <c r="M137" i="88" s="1"/>
  <c r="L136" i="88"/>
  <c r="M136" i="88" s="1"/>
  <c r="L135" i="88"/>
  <c r="M135" i="88" s="1"/>
  <c r="L134" i="88"/>
  <c r="M134" i="88" s="1"/>
  <c r="L133" i="88"/>
  <c r="M133" i="88" s="1"/>
  <c r="L132" i="88"/>
  <c r="M132" i="88" s="1"/>
  <c r="L131" i="88"/>
  <c r="M131" i="88" s="1"/>
  <c r="L130" i="88"/>
  <c r="M130" i="88" s="1"/>
  <c r="L129" i="88"/>
  <c r="M129" i="88" s="1"/>
  <c r="L128" i="88"/>
  <c r="M128" i="88" s="1"/>
  <c r="L127" i="88"/>
  <c r="M127" i="88" s="1"/>
  <c r="L126" i="88"/>
  <c r="M126" i="88" s="1"/>
  <c r="L125" i="88"/>
  <c r="M125" i="88" s="1"/>
  <c r="L124" i="88"/>
  <c r="M124" i="88" s="1"/>
  <c r="L123" i="88"/>
  <c r="M123" i="88" s="1"/>
  <c r="L122" i="88"/>
  <c r="M122" i="88" s="1"/>
  <c r="L121" i="88"/>
  <c r="M121" i="88" s="1"/>
  <c r="L120" i="88"/>
  <c r="M120" i="88" s="1"/>
  <c r="L119" i="88"/>
  <c r="M119" i="88" s="1"/>
  <c r="L118" i="88"/>
  <c r="M118" i="88" s="1"/>
  <c r="L117" i="88"/>
  <c r="M117" i="88" s="1"/>
  <c r="L116" i="88"/>
  <c r="M116" i="88" s="1"/>
  <c r="L115" i="88"/>
  <c r="M115" i="88" s="1"/>
  <c r="L114" i="88"/>
  <c r="M114" i="88" s="1"/>
  <c r="L113" i="88"/>
  <c r="M113" i="88" s="1"/>
  <c r="L112" i="88"/>
  <c r="M112" i="88" s="1"/>
  <c r="L111" i="88"/>
  <c r="M111" i="88" s="1"/>
  <c r="L110" i="88"/>
  <c r="M110" i="88" s="1"/>
  <c r="L109" i="88"/>
  <c r="M109" i="88" s="1"/>
  <c r="L108" i="88"/>
  <c r="M108" i="88" s="1"/>
  <c r="L107" i="88"/>
  <c r="M107" i="88" s="1"/>
  <c r="L106" i="88"/>
  <c r="M106" i="88" s="1"/>
  <c r="L105" i="88"/>
  <c r="M105" i="88" s="1"/>
  <c r="L104" i="88"/>
  <c r="M104" i="88" s="1"/>
  <c r="L103" i="88"/>
  <c r="M103" i="88" s="1"/>
  <c r="L102" i="88"/>
  <c r="M102" i="88" s="1"/>
  <c r="L101" i="88"/>
  <c r="M101" i="88" s="1"/>
  <c r="L100" i="88"/>
  <c r="M100" i="88" s="1"/>
  <c r="L99" i="88"/>
  <c r="M99" i="88" s="1"/>
  <c r="L98" i="88"/>
  <c r="M98" i="88" s="1"/>
  <c r="L97" i="88"/>
  <c r="M97" i="88" s="1"/>
  <c r="L96" i="88"/>
  <c r="M96" i="88" s="1"/>
  <c r="L95" i="88"/>
  <c r="M95" i="88" s="1"/>
  <c r="L94" i="88"/>
  <c r="M94" i="88" s="1"/>
  <c r="L93" i="88"/>
  <c r="M93" i="88" s="1"/>
  <c r="L92" i="88"/>
  <c r="M92" i="88" s="1"/>
  <c r="L91" i="88"/>
  <c r="M91" i="88" s="1"/>
  <c r="L90" i="88"/>
  <c r="M90" i="88" s="1"/>
  <c r="L89" i="88"/>
  <c r="M89" i="88" s="1"/>
  <c r="L88" i="88"/>
  <c r="M88" i="88" s="1"/>
  <c r="L87" i="88"/>
  <c r="M87" i="88" s="1"/>
  <c r="L86" i="88"/>
  <c r="M86" i="88" s="1"/>
  <c r="L85" i="88"/>
  <c r="M85" i="88" s="1"/>
  <c r="L84" i="88"/>
  <c r="M84" i="88" s="1"/>
  <c r="L83" i="88"/>
  <c r="M83" i="88" s="1"/>
  <c r="L82" i="88"/>
  <c r="M82" i="88" s="1"/>
  <c r="L81" i="88"/>
  <c r="M81" i="88" s="1"/>
  <c r="L80" i="88"/>
  <c r="M80" i="88" s="1"/>
  <c r="L79" i="88"/>
  <c r="M79" i="88" s="1"/>
  <c r="L78" i="88"/>
  <c r="M78" i="88" s="1"/>
  <c r="L77" i="88"/>
  <c r="M77" i="88" s="1"/>
  <c r="L76" i="88"/>
  <c r="M76" i="88" s="1"/>
  <c r="L75" i="88"/>
  <c r="M75" i="88" s="1"/>
  <c r="L74" i="88"/>
  <c r="M74" i="88" s="1"/>
  <c r="L73" i="88"/>
  <c r="M73" i="88" s="1"/>
  <c r="L72" i="88"/>
  <c r="M72" i="88" s="1"/>
  <c r="L71" i="88"/>
  <c r="M71" i="88" s="1"/>
  <c r="L70" i="88"/>
  <c r="M70" i="88" s="1"/>
  <c r="L69" i="88"/>
  <c r="M69" i="88" s="1"/>
  <c r="L68" i="88"/>
  <c r="M68" i="88" s="1"/>
  <c r="L67" i="88"/>
  <c r="M67" i="88" s="1"/>
  <c r="L66" i="88"/>
  <c r="M66" i="88" s="1"/>
  <c r="L65" i="88"/>
  <c r="M65" i="88" s="1"/>
  <c r="L64" i="88"/>
  <c r="M64" i="88" s="1"/>
  <c r="L63" i="88"/>
  <c r="M63" i="88" s="1"/>
  <c r="L62" i="88"/>
  <c r="M62" i="88" s="1"/>
  <c r="L61" i="88"/>
  <c r="M61" i="88" s="1"/>
  <c r="L60" i="88"/>
  <c r="M60" i="88" s="1"/>
  <c r="L59" i="88"/>
  <c r="M59" i="88" s="1"/>
  <c r="L58" i="88"/>
  <c r="M58" i="88" s="1"/>
  <c r="L57" i="88"/>
  <c r="M57" i="88" s="1"/>
  <c r="L56" i="88"/>
  <c r="M56" i="88" s="1"/>
  <c r="L55" i="88"/>
  <c r="M55" i="88" s="1"/>
  <c r="L54" i="88"/>
  <c r="M54" i="88" s="1"/>
  <c r="L53" i="88"/>
  <c r="M53" i="88" s="1"/>
  <c r="L52" i="88"/>
  <c r="M52" i="88" s="1"/>
  <c r="L51" i="88"/>
  <c r="M51" i="88" s="1"/>
  <c r="L50" i="88"/>
  <c r="M50" i="88" s="1"/>
  <c r="L49" i="88"/>
  <c r="M49" i="88" s="1"/>
  <c r="L48" i="88"/>
  <c r="M48" i="88" s="1"/>
  <c r="L47" i="88"/>
  <c r="M47" i="88" s="1"/>
  <c r="L46" i="88"/>
  <c r="M46" i="88" s="1"/>
  <c r="L45" i="88"/>
  <c r="M45" i="88" s="1"/>
  <c r="L44" i="88"/>
  <c r="M44" i="88" s="1"/>
  <c r="L43" i="88"/>
  <c r="M43" i="88" s="1"/>
  <c r="L42" i="88"/>
  <c r="M42" i="88" s="1"/>
  <c r="L41" i="88"/>
  <c r="M41" i="88" s="1"/>
  <c r="L40" i="88"/>
  <c r="M40" i="88" s="1"/>
  <c r="L39" i="88"/>
  <c r="M39" i="88" s="1"/>
  <c r="L38" i="88"/>
  <c r="M38" i="88" s="1"/>
  <c r="L37" i="88"/>
  <c r="M37" i="88" s="1"/>
  <c r="L36" i="88"/>
  <c r="M36" i="88" s="1"/>
  <c r="L35" i="88"/>
  <c r="M35" i="88" s="1"/>
  <c r="L34" i="88"/>
  <c r="M34" i="88" s="1"/>
  <c r="L33" i="88"/>
  <c r="M33" i="88" s="1"/>
  <c r="L32" i="88"/>
  <c r="M32" i="88" s="1"/>
  <c r="L31" i="88"/>
  <c r="M31" i="88" s="1"/>
  <c r="L30" i="88"/>
  <c r="M30" i="88" s="1"/>
  <c r="L29" i="88"/>
  <c r="M29" i="88" s="1"/>
  <c r="L28" i="88"/>
  <c r="M28" i="88" s="1"/>
  <c r="L27" i="88"/>
  <c r="M27" i="88" s="1"/>
  <c r="L26" i="88"/>
  <c r="M26" i="88" s="1"/>
  <c r="L25" i="88"/>
  <c r="M25" i="88" s="1"/>
  <c r="L24" i="88"/>
  <c r="M24" i="88" s="1"/>
  <c r="L23" i="88"/>
  <c r="M23" i="88" s="1"/>
  <c r="L22" i="88"/>
  <c r="M22" i="88" s="1"/>
  <c r="L21" i="88"/>
  <c r="M21" i="88" s="1"/>
  <c r="L20" i="88"/>
  <c r="M20" i="88" s="1"/>
  <c r="L19" i="88"/>
  <c r="M19" i="88" s="1"/>
  <c r="L18" i="88"/>
  <c r="M18" i="88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165" i="86"/>
  <c r="M165" i="86" s="1"/>
  <c r="L164" i="86"/>
  <c r="M164" i="86" s="1"/>
  <c r="L163" i="86"/>
  <c r="M163" i="86" s="1"/>
  <c r="L162" i="86"/>
  <c r="M162" i="86" s="1"/>
  <c r="L161" i="86"/>
  <c r="M161" i="86" s="1"/>
  <c r="L160" i="86"/>
  <c r="M160" i="86" s="1"/>
  <c r="L159" i="86"/>
  <c r="M159" i="86" s="1"/>
  <c r="L158" i="86"/>
  <c r="M158" i="86" s="1"/>
  <c r="L157" i="86"/>
  <c r="M157" i="86" s="1"/>
  <c r="L156" i="86"/>
  <c r="M156" i="86" s="1"/>
  <c r="L155" i="86"/>
  <c r="M155" i="86" s="1"/>
  <c r="L154" i="86"/>
  <c r="M154" i="86" s="1"/>
  <c r="L153" i="86"/>
  <c r="M153" i="86" s="1"/>
  <c r="L152" i="86"/>
  <c r="M152" i="86" s="1"/>
  <c r="L151" i="86"/>
  <c r="M151" i="86" s="1"/>
  <c r="L150" i="86"/>
  <c r="M150" i="86" s="1"/>
  <c r="L149" i="86"/>
  <c r="M149" i="86" s="1"/>
  <c r="L148" i="86"/>
  <c r="M148" i="86" s="1"/>
  <c r="L147" i="86"/>
  <c r="M147" i="86" s="1"/>
  <c r="L146" i="86"/>
  <c r="M146" i="86" s="1"/>
  <c r="L145" i="86"/>
  <c r="M145" i="86" s="1"/>
  <c r="L144" i="86"/>
  <c r="M144" i="86" s="1"/>
  <c r="L143" i="86"/>
  <c r="M143" i="86" s="1"/>
  <c r="L142" i="86"/>
  <c r="M142" i="86" s="1"/>
  <c r="L141" i="86"/>
  <c r="M141" i="86" s="1"/>
  <c r="L140" i="86"/>
  <c r="M140" i="86" s="1"/>
  <c r="L139" i="86"/>
  <c r="M139" i="86" s="1"/>
  <c r="L138" i="86"/>
  <c r="M138" i="86" s="1"/>
  <c r="L137" i="86"/>
  <c r="M137" i="86" s="1"/>
  <c r="L136" i="86"/>
  <c r="M136" i="86" s="1"/>
  <c r="L135" i="86"/>
  <c r="M135" i="86" s="1"/>
  <c r="L134" i="86"/>
  <c r="M134" i="86" s="1"/>
  <c r="L133" i="86"/>
  <c r="M133" i="86" s="1"/>
  <c r="L132" i="86"/>
  <c r="M132" i="86" s="1"/>
  <c r="L131" i="86"/>
  <c r="M131" i="86" s="1"/>
  <c r="L130" i="86"/>
  <c r="M130" i="86" s="1"/>
  <c r="L129" i="86"/>
  <c r="M129" i="86" s="1"/>
  <c r="L128" i="86"/>
  <c r="M128" i="86" s="1"/>
  <c r="L127" i="86"/>
  <c r="M127" i="86" s="1"/>
  <c r="L126" i="86"/>
  <c r="M126" i="86" s="1"/>
  <c r="L125" i="86"/>
  <c r="M125" i="86" s="1"/>
  <c r="L124" i="86"/>
  <c r="M124" i="86" s="1"/>
  <c r="L123" i="86"/>
  <c r="M123" i="86" s="1"/>
  <c r="L122" i="86"/>
  <c r="M122" i="86" s="1"/>
  <c r="L121" i="86"/>
  <c r="M121" i="86" s="1"/>
  <c r="L120" i="86"/>
  <c r="M120" i="86" s="1"/>
  <c r="L119" i="86"/>
  <c r="M119" i="86" s="1"/>
  <c r="L118" i="86"/>
  <c r="M118" i="86" s="1"/>
  <c r="L117" i="86"/>
  <c r="M117" i="86" s="1"/>
  <c r="L116" i="86"/>
  <c r="M116" i="86" s="1"/>
  <c r="L115" i="86"/>
  <c r="M115" i="86" s="1"/>
  <c r="L114" i="86"/>
  <c r="M114" i="86" s="1"/>
  <c r="L113" i="86"/>
  <c r="M113" i="86" s="1"/>
  <c r="L112" i="86"/>
  <c r="M112" i="86" s="1"/>
  <c r="L111" i="86"/>
  <c r="M111" i="86" s="1"/>
  <c r="L110" i="86"/>
  <c r="M110" i="86" s="1"/>
  <c r="L109" i="86"/>
  <c r="M109" i="86" s="1"/>
  <c r="L108" i="86"/>
  <c r="M108" i="86" s="1"/>
  <c r="L107" i="86"/>
  <c r="M107" i="86" s="1"/>
  <c r="L106" i="86"/>
  <c r="M106" i="86" s="1"/>
  <c r="L105" i="86"/>
  <c r="M105" i="86" s="1"/>
  <c r="L104" i="86"/>
  <c r="M104" i="86" s="1"/>
  <c r="L103" i="86"/>
  <c r="M103" i="86" s="1"/>
  <c r="L102" i="86"/>
  <c r="M102" i="86" s="1"/>
  <c r="L101" i="86"/>
  <c r="M101" i="86" s="1"/>
  <c r="L100" i="86"/>
  <c r="M100" i="86" s="1"/>
  <c r="L99" i="86"/>
  <c r="M99" i="86" s="1"/>
  <c r="L98" i="86"/>
  <c r="M98" i="86" s="1"/>
  <c r="L97" i="86"/>
  <c r="M97" i="86" s="1"/>
  <c r="L96" i="86"/>
  <c r="M96" i="86" s="1"/>
  <c r="L95" i="86"/>
  <c r="M95" i="86" s="1"/>
  <c r="L94" i="86"/>
  <c r="M94" i="86" s="1"/>
  <c r="L93" i="86"/>
  <c r="M93" i="86" s="1"/>
  <c r="L92" i="86"/>
  <c r="M92" i="86" s="1"/>
  <c r="L91" i="86"/>
  <c r="M91" i="86" s="1"/>
  <c r="L90" i="86"/>
  <c r="M90" i="86" s="1"/>
  <c r="L89" i="86"/>
  <c r="M89" i="86" s="1"/>
  <c r="L88" i="86"/>
  <c r="M88" i="86" s="1"/>
  <c r="L87" i="86"/>
  <c r="M87" i="86" s="1"/>
  <c r="L86" i="86"/>
  <c r="M86" i="86" s="1"/>
  <c r="L85" i="86"/>
  <c r="M85" i="86" s="1"/>
  <c r="L84" i="86"/>
  <c r="M84" i="86" s="1"/>
  <c r="L83" i="86"/>
  <c r="M83" i="86" s="1"/>
  <c r="L82" i="86"/>
  <c r="M82" i="86" s="1"/>
  <c r="L81" i="86"/>
  <c r="M81" i="86" s="1"/>
  <c r="M80" i="86"/>
  <c r="L80" i="86"/>
  <c r="M79" i="86"/>
  <c r="L79" i="86"/>
  <c r="M78" i="86"/>
  <c r="L78" i="86"/>
  <c r="M77" i="86"/>
  <c r="L77" i="86"/>
  <c r="M76" i="86"/>
  <c r="L76" i="86"/>
  <c r="M75" i="86"/>
  <c r="L75" i="86"/>
  <c r="M74" i="86"/>
  <c r="L74" i="86"/>
  <c r="M73" i="86"/>
  <c r="L73" i="86"/>
  <c r="M72" i="86"/>
  <c r="L72" i="86"/>
  <c r="M71" i="86"/>
  <c r="L71" i="86"/>
  <c r="M70" i="86"/>
  <c r="L70" i="86"/>
  <c r="M69" i="86"/>
  <c r="L69" i="86"/>
  <c r="M68" i="86"/>
  <c r="L68" i="86"/>
  <c r="M67" i="86"/>
  <c r="L67" i="86"/>
  <c r="M66" i="86"/>
  <c r="L66" i="86"/>
  <c r="M65" i="86"/>
  <c r="L65" i="86"/>
  <c r="M64" i="86"/>
  <c r="L64" i="86"/>
  <c r="M63" i="86"/>
  <c r="L63" i="86"/>
  <c r="M62" i="86"/>
  <c r="L62" i="86"/>
  <c r="M61" i="86"/>
  <c r="L61" i="86"/>
  <c r="M60" i="86"/>
  <c r="L60" i="86"/>
  <c r="M59" i="86"/>
  <c r="L59" i="86"/>
  <c r="M58" i="86"/>
  <c r="L58" i="86"/>
  <c r="M57" i="86"/>
  <c r="L57" i="86"/>
  <c r="M56" i="86"/>
  <c r="L56" i="86"/>
  <c r="M55" i="86"/>
  <c r="L55" i="86"/>
  <c r="M54" i="86"/>
  <c r="L54" i="86"/>
  <c r="M53" i="86"/>
  <c r="L53" i="86"/>
  <c r="M52" i="86"/>
  <c r="L52" i="86"/>
  <c r="M51" i="86"/>
  <c r="L51" i="86"/>
  <c r="M50" i="86"/>
  <c r="L50" i="86"/>
  <c r="M49" i="86"/>
  <c r="L49" i="86"/>
  <c r="M48" i="86"/>
  <c r="L48" i="86"/>
  <c r="M47" i="86"/>
  <c r="L47" i="86"/>
  <c r="M46" i="86"/>
  <c r="L46" i="86"/>
  <c r="M45" i="86"/>
  <c r="L45" i="86"/>
  <c r="M44" i="86"/>
  <c r="L44" i="86"/>
  <c r="M43" i="86"/>
  <c r="L43" i="86"/>
  <c r="M42" i="86"/>
  <c r="L42" i="86"/>
  <c r="M41" i="86"/>
  <c r="L41" i="86"/>
  <c r="M40" i="86"/>
  <c r="L40" i="86"/>
  <c r="M39" i="86"/>
  <c r="L39" i="86"/>
  <c r="M38" i="86"/>
  <c r="L38" i="86"/>
  <c r="M37" i="86"/>
  <c r="L37" i="86"/>
  <c r="M36" i="86"/>
  <c r="L36" i="86"/>
  <c r="M35" i="86"/>
  <c r="L35" i="86"/>
  <c r="M34" i="86"/>
  <c r="L34" i="86"/>
  <c r="M33" i="86"/>
  <c r="L33" i="86"/>
  <c r="M32" i="86"/>
  <c r="L32" i="86"/>
  <c r="M31" i="86"/>
  <c r="L31" i="86"/>
  <c r="M30" i="86"/>
  <c r="L30" i="86"/>
  <c r="M29" i="86"/>
  <c r="L29" i="86"/>
  <c r="M28" i="86"/>
  <c r="L28" i="86"/>
  <c r="M27" i="86"/>
  <c r="L27" i="86"/>
  <c r="M26" i="86"/>
  <c r="L26" i="86"/>
  <c r="M25" i="86"/>
  <c r="L25" i="86"/>
  <c r="M24" i="86"/>
  <c r="L24" i="86"/>
  <c r="M23" i="86"/>
  <c r="L23" i="86"/>
  <c r="M22" i="86"/>
  <c r="L22" i="86"/>
  <c r="M21" i="86"/>
  <c r="L21" i="86"/>
  <c r="M20" i="86"/>
  <c r="L20" i="86"/>
  <c r="M19" i="86"/>
  <c r="L19" i="86"/>
  <c r="M18" i="86"/>
  <c r="L18" i="86"/>
  <c r="M17" i="86"/>
  <c r="L17" i="86"/>
  <c r="M16" i="86"/>
  <c r="L16" i="86"/>
  <c r="M15" i="86"/>
  <c r="L15" i="86"/>
  <c r="M14" i="86"/>
  <c r="L14" i="86"/>
  <c r="M13" i="86"/>
  <c r="L13" i="86"/>
  <c r="M12" i="86"/>
  <c r="L12" i="86"/>
  <c r="M11" i="86"/>
  <c r="L11" i="86"/>
  <c r="M10" i="86"/>
  <c r="L10" i="86"/>
  <c r="M9" i="86"/>
  <c r="L9" i="86"/>
  <c r="M8" i="86"/>
  <c r="L8" i="86"/>
  <c r="M7" i="86"/>
  <c r="L7" i="86"/>
  <c r="M6" i="86"/>
  <c r="L6" i="86"/>
  <c r="M5" i="86"/>
  <c r="L5" i="86"/>
  <c r="L4" i="86"/>
  <c r="M4" i="86" s="1"/>
  <c r="L165" i="85"/>
  <c r="M165" i="85" s="1"/>
  <c r="L164" i="85"/>
  <c r="M164" i="85" s="1"/>
  <c r="L163" i="85"/>
  <c r="M163" i="85" s="1"/>
  <c r="L162" i="85"/>
  <c r="M162" i="85" s="1"/>
  <c r="L161" i="85"/>
  <c r="M161" i="85" s="1"/>
  <c r="L160" i="85"/>
  <c r="M160" i="85" s="1"/>
  <c r="L159" i="85"/>
  <c r="M159" i="85" s="1"/>
  <c r="L158" i="85"/>
  <c r="M158" i="85" s="1"/>
  <c r="L157" i="85"/>
  <c r="M157" i="85" s="1"/>
  <c r="L156" i="85"/>
  <c r="M156" i="85" s="1"/>
  <c r="L155" i="85"/>
  <c r="M155" i="85" s="1"/>
  <c r="L154" i="85"/>
  <c r="M154" i="85" s="1"/>
  <c r="L153" i="85"/>
  <c r="M153" i="85" s="1"/>
  <c r="L152" i="85"/>
  <c r="M152" i="85" s="1"/>
  <c r="L151" i="85"/>
  <c r="M151" i="85" s="1"/>
  <c r="L150" i="85"/>
  <c r="M150" i="85" s="1"/>
  <c r="L149" i="85"/>
  <c r="M149" i="85" s="1"/>
  <c r="L148" i="85"/>
  <c r="M148" i="85" s="1"/>
  <c r="L147" i="85"/>
  <c r="M147" i="85" s="1"/>
  <c r="L146" i="85"/>
  <c r="M146" i="85" s="1"/>
  <c r="L145" i="85"/>
  <c r="M145" i="85" s="1"/>
  <c r="L144" i="85"/>
  <c r="M144" i="85" s="1"/>
  <c r="L143" i="85"/>
  <c r="M143" i="85" s="1"/>
  <c r="L142" i="85"/>
  <c r="M142" i="85" s="1"/>
  <c r="L141" i="85"/>
  <c r="M141" i="85" s="1"/>
  <c r="L140" i="85"/>
  <c r="M140" i="85" s="1"/>
  <c r="L139" i="85"/>
  <c r="M139" i="85" s="1"/>
  <c r="L138" i="85"/>
  <c r="M138" i="85" s="1"/>
  <c r="L137" i="85"/>
  <c r="M137" i="85" s="1"/>
  <c r="L136" i="85"/>
  <c r="M136" i="85" s="1"/>
  <c r="L135" i="85"/>
  <c r="M135" i="85" s="1"/>
  <c r="L134" i="85"/>
  <c r="M134" i="85" s="1"/>
  <c r="L133" i="85"/>
  <c r="M133" i="85" s="1"/>
  <c r="L132" i="85"/>
  <c r="M132" i="85" s="1"/>
  <c r="L131" i="85"/>
  <c r="M131" i="85" s="1"/>
  <c r="L130" i="85"/>
  <c r="M130" i="85" s="1"/>
  <c r="L129" i="85"/>
  <c r="M129" i="85" s="1"/>
  <c r="L128" i="85"/>
  <c r="M128" i="85" s="1"/>
  <c r="L127" i="85"/>
  <c r="M127" i="85" s="1"/>
  <c r="L126" i="85"/>
  <c r="M126" i="85" s="1"/>
  <c r="L125" i="85"/>
  <c r="M125" i="85" s="1"/>
  <c r="L124" i="85"/>
  <c r="M124" i="85" s="1"/>
  <c r="L123" i="85"/>
  <c r="M123" i="85" s="1"/>
  <c r="L122" i="85"/>
  <c r="M122" i="85" s="1"/>
  <c r="L121" i="85"/>
  <c r="M121" i="85" s="1"/>
  <c r="L120" i="85"/>
  <c r="M120" i="85" s="1"/>
  <c r="L119" i="85"/>
  <c r="M119" i="85" s="1"/>
  <c r="L118" i="85"/>
  <c r="M118" i="85" s="1"/>
  <c r="L117" i="85"/>
  <c r="M117" i="85" s="1"/>
  <c r="L116" i="85"/>
  <c r="M116" i="85" s="1"/>
  <c r="L115" i="85"/>
  <c r="M115" i="85" s="1"/>
  <c r="L114" i="85"/>
  <c r="M114" i="85" s="1"/>
  <c r="L113" i="85"/>
  <c r="M113" i="85" s="1"/>
  <c r="L112" i="85"/>
  <c r="M112" i="85" s="1"/>
  <c r="L111" i="85"/>
  <c r="M111" i="85" s="1"/>
  <c r="L110" i="85"/>
  <c r="M110" i="85" s="1"/>
  <c r="L109" i="85"/>
  <c r="M109" i="85" s="1"/>
  <c r="L108" i="85"/>
  <c r="M108" i="85" s="1"/>
  <c r="L107" i="85"/>
  <c r="M107" i="85" s="1"/>
  <c r="L106" i="85"/>
  <c r="M106" i="85" s="1"/>
  <c r="L105" i="85"/>
  <c r="M105" i="85" s="1"/>
  <c r="L104" i="85"/>
  <c r="M104" i="85" s="1"/>
  <c r="L103" i="85"/>
  <c r="M103" i="85" s="1"/>
  <c r="L102" i="85"/>
  <c r="M102" i="85" s="1"/>
  <c r="L101" i="85"/>
  <c r="M101" i="85" s="1"/>
  <c r="L100" i="85"/>
  <c r="M100" i="85" s="1"/>
  <c r="L99" i="85"/>
  <c r="M99" i="85" s="1"/>
  <c r="L98" i="85"/>
  <c r="M98" i="85" s="1"/>
  <c r="L97" i="85"/>
  <c r="M97" i="85" s="1"/>
  <c r="L96" i="85"/>
  <c r="M96" i="85" s="1"/>
  <c r="L95" i="85"/>
  <c r="M95" i="85" s="1"/>
  <c r="L94" i="85"/>
  <c r="M94" i="85" s="1"/>
  <c r="L93" i="85"/>
  <c r="M93" i="85" s="1"/>
  <c r="L92" i="85"/>
  <c r="M92" i="85" s="1"/>
  <c r="L91" i="85"/>
  <c r="M91" i="85" s="1"/>
  <c r="L90" i="85"/>
  <c r="M90" i="85" s="1"/>
  <c r="L89" i="85"/>
  <c r="M89" i="85" s="1"/>
  <c r="L88" i="85"/>
  <c r="M88" i="85" s="1"/>
  <c r="L87" i="85"/>
  <c r="M87" i="85" s="1"/>
  <c r="L86" i="85"/>
  <c r="M86" i="85" s="1"/>
  <c r="L85" i="85"/>
  <c r="M85" i="85" s="1"/>
  <c r="L84" i="85"/>
  <c r="M84" i="85" s="1"/>
  <c r="L83" i="85"/>
  <c r="M83" i="85" s="1"/>
  <c r="L82" i="85"/>
  <c r="M82" i="85" s="1"/>
  <c r="L81" i="85"/>
  <c r="M81" i="85" s="1"/>
  <c r="L80" i="85"/>
  <c r="M80" i="85" s="1"/>
  <c r="L79" i="85"/>
  <c r="M79" i="85" s="1"/>
  <c r="L78" i="85"/>
  <c r="M78" i="85" s="1"/>
  <c r="L77" i="85"/>
  <c r="M77" i="85" s="1"/>
  <c r="L76" i="85"/>
  <c r="M76" i="85" s="1"/>
  <c r="L75" i="85"/>
  <c r="M75" i="85" s="1"/>
  <c r="L74" i="85"/>
  <c r="M74" i="85" s="1"/>
  <c r="L73" i="85"/>
  <c r="M73" i="85" s="1"/>
  <c r="L72" i="85"/>
  <c r="M72" i="85" s="1"/>
  <c r="L71" i="85"/>
  <c r="M71" i="85" s="1"/>
  <c r="L70" i="85"/>
  <c r="M70" i="85" s="1"/>
  <c r="L69" i="85"/>
  <c r="M69" i="85" s="1"/>
  <c r="L68" i="85"/>
  <c r="M68" i="85" s="1"/>
  <c r="L67" i="85"/>
  <c r="M67" i="85" s="1"/>
  <c r="L66" i="85"/>
  <c r="M66" i="85" s="1"/>
  <c r="L65" i="85"/>
  <c r="M65" i="85" s="1"/>
  <c r="L64" i="85"/>
  <c r="M64" i="85" s="1"/>
  <c r="L63" i="85"/>
  <c r="M63" i="85" s="1"/>
  <c r="L62" i="85"/>
  <c r="M62" i="85" s="1"/>
  <c r="L61" i="85"/>
  <c r="M61" i="85" s="1"/>
  <c r="L60" i="85"/>
  <c r="M60" i="85" s="1"/>
  <c r="L59" i="85"/>
  <c r="M59" i="85" s="1"/>
  <c r="L58" i="85"/>
  <c r="M58" i="85" s="1"/>
  <c r="L57" i="85"/>
  <c r="M57" i="85" s="1"/>
  <c r="L56" i="85"/>
  <c r="M56" i="85" s="1"/>
  <c r="L55" i="85"/>
  <c r="M55" i="85" s="1"/>
  <c r="L54" i="85"/>
  <c r="M54" i="85" s="1"/>
  <c r="L53" i="85"/>
  <c r="M53" i="85" s="1"/>
  <c r="L52" i="85"/>
  <c r="M52" i="85" s="1"/>
  <c r="L51" i="85"/>
  <c r="M51" i="85" s="1"/>
  <c r="L50" i="85"/>
  <c r="M50" i="85" s="1"/>
  <c r="L49" i="85"/>
  <c r="M49" i="85" s="1"/>
  <c r="L48" i="85"/>
  <c r="M48" i="85" s="1"/>
  <c r="L47" i="85"/>
  <c r="M47" i="85" s="1"/>
  <c r="L46" i="85"/>
  <c r="M46" i="85" s="1"/>
  <c r="L45" i="85"/>
  <c r="M45" i="85" s="1"/>
  <c r="L44" i="85"/>
  <c r="M44" i="85" s="1"/>
  <c r="L43" i="85"/>
  <c r="M43" i="85" s="1"/>
  <c r="L42" i="85"/>
  <c r="M42" i="85" s="1"/>
  <c r="L41" i="85"/>
  <c r="M41" i="85" s="1"/>
  <c r="L40" i="85"/>
  <c r="M40" i="85" s="1"/>
  <c r="L39" i="85"/>
  <c r="M39" i="85" s="1"/>
  <c r="L38" i="85"/>
  <c r="M38" i="85" s="1"/>
  <c r="L37" i="85"/>
  <c r="M37" i="85" s="1"/>
  <c r="L36" i="85"/>
  <c r="M36" i="85" s="1"/>
  <c r="L35" i="85"/>
  <c r="M35" i="85" s="1"/>
  <c r="L34" i="85"/>
  <c r="M34" i="85" s="1"/>
  <c r="L33" i="85"/>
  <c r="M33" i="85" s="1"/>
  <c r="L32" i="85"/>
  <c r="M32" i="85" s="1"/>
  <c r="L31" i="85"/>
  <c r="M31" i="85" s="1"/>
  <c r="L30" i="85"/>
  <c r="M30" i="85" s="1"/>
  <c r="L29" i="85"/>
  <c r="M29" i="85" s="1"/>
  <c r="L28" i="85"/>
  <c r="M28" i="85" s="1"/>
  <c r="L27" i="85"/>
  <c r="M27" i="85" s="1"/>
  <c r="L26" i="85"/>
  <c r="M26" i="85" s="1"/>
  <c r="L25" i="85"/>
  <c r="M25" i="85" s="1"/>
  <c r="L24" i="85"/>
  <c r="M24" i="85" s="1"/>
  <c r="L23" i="85"/>
  <c r="M23" i="85" s="1"/>
  <c r="L22" i="85"/>
  <c r="M22" i="85" s="1"/>
  <c r="L21" i="85"/>
  <c r="M21" i="85" s="1"/>
  <c r="L20" i="85"/>
  <c r="M20" i="85" s="1"/>
  <c r="L19" i="85"/>
  <c r="M19" i="85" s="1"/>
  <c r="L18" i="85"/>
  <c r="M18" i="85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165" i="84"/>
  <c r="M165" i="84" s="1"/>
  <c r="L164" i="84"/>
  <c r="M164" i="84" s="1"/>
  <c r="L163" i="84"/>
  <c r="M163" i="84" s="1"/>
  <c r="L162" i="84"/>
  <c r="M162" i="84" s="1"/>
  <c r="L161" i="84"/>
  <c r="M161" i="84" s="1"/>
  <c r="L160" i="84"/>
  <c r="M160" i="84" s="1"/>
  <c r="L159" i="84"/>
  <c r="M159" i="84" s="1"/>
  <c r="L158" i="84"/>
  <c r="M158" i="84" s="1"/>
  <c r="L157" i="84"/>
  <c r="M157" i="84" s="1"/>
  <c r="L156" i="84"/>
  <c r="M156" i="84" s="1"/>
  <c r="L155" i="84"/>
  <c r="M155" i="84" s="1"/>
  <c r="L154" i="84"/>
  <c r="M154" i="84" s="1"/>
  <c r="L153" i="84"/>
  <c r="M153" i="84" s="1"/>
  <c r="L152" i="84"/>
  <c r="M152" i="84" s="1"/>
  <c r="L151" i="84"/>
  <c r="M151" i="84" s="1"/>
  <c r="L150" i="84"/>
  <c r="M150" i="84" s="1"/>
  <c r="L149" i="84"/>
  <c r="M149" i="84" s="1"/>
  <c r="L148" i="84"/>
  <c r="M148" i="84" s="1"/>
  <c r="L147" i="84"/>
  <c r="M147" i="84" s="1"/>
  <c r="L146" i="84"/>
  <c r="M146" i="84" s="1"/>
  <c r="L145" i="84"/>
  <c r="M145" i="84" s="1"/>
  <c r="L144" i="84"/>
  <c r="M144" i="84" s="1"/>
  <c r="L143" i="84"/>
  <c r="M143" i="84" s="1"/>
  <c r="L142" i="84"/>
  <c r="M142" i="84" s="1"/>
  <c r="L141" i="84"/>
  <c r="M141" i="84" s="1"/>
  <c r="L140" i="84"/>
  <c r="M140" i="84" s="1"/>
  <c r="L139" i="84"/>
  <c r="M139" i="84" s="1"/>
  <c r="L138" i="84"/>
  <c r="M138" i="84" s="1"/>
  <c r="L137" i="84"/>
  <c r="M137" i="84" s="1"/>
  <c r="L136" i="84"/>
  <c r="M136" i="84" s="1"/>
  <c r="L135" i="84"/>
  <c r="M135" i="84" s="1"/>
  <c r="L134" i="84"/>
  <c r="M134" i="84" s="1"/>
  <c r="L133" i="84"/>
  <c r="M133" i="84" s="1"/>
  <c r="L132" i="84"/>
  <c r="M132" i="84" s="1"/>
  <c r="L131" i="84"/>
  <c r="M131" i="84" s="1"/>
  <c r="L130" i="84"/>
  <c r="M130" i="84" s="1"/>
  <c r="L129" i="84"/>
  <c r="M129" i="84" s="1"/>
  <c r="L128" i="84"/>
  <c r="M128" i="84" s="1"/>
  <c r="L127" i="84"/>
  <c r="M127" i="84" s="1"/>
  <c r="L126" i="84"/>
  <c r="M126" i="84" s="1"/>
  <c r="L125" i="84"/>
  <c r="M125" i="84" s="1"/>
  <c r="L124" i="84"/>
  <c r="M124" i="84" s="1"/>
  <c r="L123" i="84"/>
  <c r="M123" i="84" s="1"/>
  <c r="L122" i="84"/>
  <c r="M122" i="84" s="1"/>
  <c r="L121" i="84"/>
  <c r="M121" i="84" s="1"/>
  <c r="L120" i="84"/>
  <c r="M120" i="84" s="1"/>
  <c r="L119" i="84"/>
  <c r="M119" i="84" s="1"/>
  <c r="L118" i="84"/>
  <c r="M118" i="84" s="1"/>
  <c r="L117" i="84"/>
  <c r="M117" i="84" s="1"/>
  <c r="L116" i="84"/>
  <c r="M116" i="84" s="1"/>
  <c r="L115" i="84"/>
  <c r="M115" i="84" s="1"/>
  <c r="L114" i="84"/>
  <c r="M114" i="84" s="1"/>
  <c r="L113" i="84"/>
  <c r="M113" i="84" s="1"/>
  <c r="L112" i="84"/>
  <c r="M112" i="84" s="1"/>
  <c r="L111" i="84"/>
  <c r="M111" i="84" s="1"/>
  <c r="L110" i="84"/>
  <c r="M110" i="84" s="1"/>
  <c r="L109" i="84"/>
  <c r="M109" i="84" s="1"/>
  <c r="L108" i="84"/>
  <c r="M108" i="84" s="1"/>
  <c r="L107" i="84"/>
  <c r="M107" i="84" s="1"/>
  <c r="L106" i="84"/>
  <c r="M106" i="84" s="1"/>
  <c r="L105" i="84"/>
  <c r="M105" i="84" s="1"/>
  <c r="L104" i="84"/>
  <c r="M104" i="84" s="1"/>
  <c r="L103" i="84"/>
  <c r="M103" i="84" s="1"/>
  <c r="L102" i="84"/>
  <c r="M102" i="84" s="1"/>
  <c r="L101" i="84"/>
  <c r="M101" i="84" s="1"/>
  <c r="L100" i="84"/>
  <c r="M100" i="84" s="1"/>
  <c r="L99" i="84"/>
  <c r="M99" i="84" s="1"/>
  <c r="L98" i="84"/>
  <c r="M98" i="84" s="1"/>
  <c r="L97" i="84"/>
  <c r="M97" i="84" s="1"/>
  <c r="L96" i="84"/>
  <c r="M96" i="84" s="1"/>
  <c r="L95" i="84"/>
  <c r="M95" i="84" s="1"/>
  <c r="L94" i="84"/>
  <c r="M94" i="84" s="1"/>
  <c r="L93" i="84"/>
  <c r="M93" i="84" s="1"/>
  <c r="L92" i="84"/>
  <c r="M92" i="84" s="1"/>
  <c r="L91" i="84"/>
  <c r="M91" i="84" s="1"/>
  <c r="L90" i="84"/>
  <c r="M90" i="84" s="1"/>
  <c r="L89" i="84"/>
  <c r="M89" i="84" s="1"/>
  <c r="L88" i="84"/>
  <c r="M88" i="84" s="1"/>
  <c r="L87" i="84"/>
  <c r="M87" i="84" s="1"/>
  <c r="L86" i="84"/>
  <c r="M86" i="84" s="1"/>
  <c r="L85" i="84"/>
  <c r="M85" i="84" s="1"/>
  <c r="L84" i="84"/>
  <c r="M84" i="84" s="1"/>
  <c r="L83" i="84"/>
  <c r="M83" i="84" s="1"/>
  <c r="L82" i="84"/>
  <c r="M82" i="84" s="1"/>
  <c r="L81" i="84"/>
  <c r="M81" i="84" s="1"/>
  <c r="L80" i="84"/>
  <c r="M80" i="84" s="1"/>
  <c r="L79" i="84"/>
  <c r="M79" i="84" s="1"/>
  <c r="L78" i="84"/>
  <c r="M78" i="84" s="1"/>
  <c r="L77" i="84"/>
  <c r="M77" i="84" s="1"/>
  <c r="L76" i="84"/>
  <c r="M76" i="84" s="1"/>
  <c r="L75" i="84"/>
  <c r="M75" i="84" s="1"/>
  <c r="L74" i="84"/>
  <c r="M74" i="84" s="1"/>
  <c r="L73" i="84"/>
  <c r="M73" i="84" s="1"/>
  <c r="L72" i="84"/>
  <c r="M72" i="84" s="1"/>
  <c r="L71" i="84"/>
  <c r="M71" i="84" s="1"/>
  <c r="L70" i="84"/>
  <c r="M70" i="84" s="1"/>
  <c r="L69" i="84"/>
  <c r="M69" i="84" s="1"/>
  <c r="L68" i="84"/>
  <c r="M68" i="84" s="1"/>
  <c r="L67" i="84"/>
  <c r="M67" i="84" s="1"/>
  <c r="L66" i="84"/>
  <c r="M66" i="84" s="1"/>
  <c r="L65" i="84"/>
  <c r="M65" i="84" s="1"/>
  <c r="L64" i="84"/>
  <c r="M64" i="84" s="1"/>
  <c r="L63" i="84"/>
  <c r="M63" i="84" s="1"/>
  <c r="L62" i="84"/>
  <c r="M62" i="84" s="1"/>
  <c r="L61" i="84"/>
  <c r="M61" i="84" s="1"/>
  <c r="L60" i="84"/>
  <c r="M60" i="84" s="1"/>
  <c r="L59" i="84"/>
  <c r="M59" i="84" s="1"/>
  <c r="L58" i="84"/>
  <c r="M58" i="84" s="1"/>
  <c r="L57" i="84"/>
  <c r="M57" i="84" s="1"/>
  <c r="L56" i="84"/>
  <c r="M56" i="84" s="1"/>
  <c r="L55" i="84"/>
  <c r="M55" i="84" s="1"/>
  <c r="L54" i="84"/>
  <c r="M54" i="84" s="1"/>
  <c r="L53" i="84"/>
  <c r="M53" i="84" s="1"/>
  <c r="L52" i="84"/>
  <c r="M52" i="84" s="1"/>
  <c r="L51" i="84"/>
  <c r="M51" i="84" s="1"/>
  <c r="L50" i="84"/>
  <c r="M50" i="84" s="1"/>
  <c r="L49" i="84"/>
  <c r="M49" i="84" s="1"/>
  <c r="L48" i="84"/>
  <c r="M48" i="84" s="1"/>
  <c r="L47" i="84"/>
  <c r="M47" i="84" s="1"/>
  <c r="L46" i="84"/>
  <c r="M46" i="84" s="1"/>
  <c r="L45" i="84"/>
  <c r="M45" i="84" s="1"/>
  <c r="L44" i="84"/>
  <c r="M44" i="84" s="1"/>
  <c r="L43" i="84"/>
  <c r="M43" i="84" s="1"/>
  <c r="L42" i="84"/>
  <c r="M42" i="84" s="1"/>
  <c r="L41" i="84"/>
  <c r="M41" i="84" s="1"/>
  <c r="L40" i="84"/>
  <c r="M40" i="84" s="1"/>
  <c r="L39" i="84"/>
  <c r="M39" i="84" s="1"/>
  <c r="L38" i="84"/>
  <c r="M38" i="84" s="1"/>
  <c r="L37" i="84"/>
  <c r="M37" i="84" s="1"/>
  <c r="L36" i="84"/>
  <c r="M36" i="84" s="1"/>
  <c r="L35" i="84"/>
  <c r="M35" i="84" s="1"/>
  <c r="L34" i="84"/>
  <c r="M34" i="84" s="1"/>
  <c r="L33" i="84"/>
  <c r="M33" i="84" s="1"/>
  <c r="L32" i="84"/>
  <c r="M32" i="84" s="1"/>
  <c r="L31" i="84"/>
  <c r="M31" i="84" s="1"/>
  <c r="L30" i="84"/>
  <c r="M30" i="84" s="1"/>
  <c r="L29" i="84"/>
  <c r="M29" i="84" s="1"/>
  <c r="L28" i="84"/>
  <c r="M28" i="84" s="1"/>
  <c r="L27" i="84"/>
  <c r="M27" i="84" s="1"/>
  <c r="L26" i="84"/>
  <c r="M26" i="84" s="1"/>
  <c r="L25" i="84"/>
  <c r="M25" i="84" s="1"/>
  <c r="L24" i="84"/>
  <c r="M24" i="84" s="1"/>
  <c r="L23" i="84"/>
  <c r="M23" i="84" s="1"/>
  <c r="L22" i="84"/>
  <c r="M22" i="84" s="1"/>
  <c r="L21" i="84"/>
  <c r="M21" i="84" s="1"/>
  <c r="L20" i="84"/>
  <c r="M20" i="84" s="1"/>
  <c r="L19" i="84"/>
  <c r="M19" i="84" s="1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65" i="82"/>
  <c r="M165" i="82" s="1"/>
  <c r="L164" i="82"/>
  <c r="M164" i="82" s="1"/>
  <c r="L163" i="82"/>
  <c r="M163" i="82" s="1"/>
  <c r="L162" i="82"/>
  <c r="M162" i="82" s="1"/>
  <c r="L161" i="82"/>
  <c r="M161" i="82" s="1"/>
  <c r="L160" i="82"/>
  <c r="M160" i="82" s="1"/>
  <c r="L159" i="82"/>
  <c r="M159" i="82" s="1"/>
  <c r="L158" i="82"/>
  <c r="M158" i="82" s="1"/>
  <c r="L157" i="82"/>
  <c r="M157" i="82" s="1"/>
  <c r="L156" i="82"/>
  <c r="M156" i="82" s="1"/>
  <c r="L155" i="82"/>
  <c r="M155" i="82" s="1"/>
  <c r="L154" i="82"/>
  <c r="M154" i="82" s="1"/>
  <c r="L153" i="82"/>
  <c r="M153" i="82" s="1"/>
  <c r="L152" i="82"/>
  <c r="M152" i="82" s="1"/>
  <c r="L151" i="82"/>
  <c r="M151" i="82" s="1"/>
  <c r="L150" i="82"/>
  <c r="M150" i="82" s="1"/>
  <c r="L149" i="82"/>
  <c r="M149" i="82" s="1"/>
  <c r="L148" i="82"/>
  <c r="M148" i="82" s="1"/>
  <c r="L147" i="82"/>
  <c r="M147" i="82" s="1"/>
  <c r="L146" i="82"/>
  <c r="M146" i="82" s="1"/>
  <c r="L145" i="82"/>
  <c r="M145" i="82" s="1"/>
  <c r="L144" i="82"/>
  <c r="M144" i="82" s="1"/>
  <c r="L143" i="82"/>
  <c r="M143" i="82" s="1"/>
  <c r="L142" i="82"/>
  <c r="M142" i="82" s="1"/>
  <c r="L141" i="82"/>
  <c r="M141" i="82" s="1"/>
  <c r="L140" i="82"/>
  <c r="M140" i="82" s="1"/>
  <c r="L139" i="82"/>
  <c r="M139" i="82" s="1"/>
  <c r="L138" i="82"/>
  <c r="M138" i="82" s="1"/>
  <c r="L137" i="82"/>
  <c r="M137" i="82" s="1"/>
  <c r="L136" i="82"/>
  <c r="M136" i="82" s="1"/>
  <c r="L135" i="82"/>
  <c r="M135" i="82" s="1"/>
  <c r="L134" i="82"/>
  <c r="M134" i="82" s="1"/>
  <c r="L133" i="82"/>
  <c r="M133" i="82" s="1"/>
  <c r="L132" i="82"/>
  <c r="M132" i="82" s="1"/>
  <c r="L131" i="82"/>
  <c r="M131" i="82" s="1"/>
  <c r="L130" i="82"/>
  <c r="M130" i="82" s="1"/>
  <c r="L129" i="82"/>
  <c r="M129" i="82" s="1"/>
  <c r="L128" i="82"/>
  <c r="M128" i="82" s="1"/>
  <c r="L127" i="82"/>
  <c r="M127" i="82" s="1"/>
  <c r="L126" i="82"/>
  <c r="M126" i="82" s="1"/>
  <c r="L125" i="82"/>
  <c r="M125" i="82" s="1"/>
  <c r="L124" i="82"/>
  <c r="M124" i="82" s="1"/>
  <c r="L123" i="82"/>
  <c r="M123" i="82" s="1"/>
  <c r="L122" i="82"/>
  <c r="M122" i="82" s="1"/>
  <c r="L121" i="82"/>
  <c r="M121" i="82" s="1"/>
  <c r="L120" i="82"/>
  <c r="M120" i="82" s="1"/>
  <c r="L119" i="82"/>
  <c r="M119" i="82" s="1"/>
  <c r="L118" i="82"/>
  <c r="M118" i="82" s="1"/>
  <c r="L117" i="82"/>
  <c r="M117" i="82" s="1"/>
  <c r="L116" i="82"/>
  <c r="M116" i="82" s="1"/>
  <c r="L115" i="82"/>
  <c r="M115" i="82" s="1"/>
  <c r="L114" i="82"/>
  <c r="M114" i="82" s="1"/>
  <c r="L113" i="82"/>
  <c r="M113" i="82" s="1"/>
  <c r="L112" i="82"/>
  <c r="M112" i="82" s="1"/>
  <c r="L111" i="82"/>
  <c r="M111" i="82" s="1"/>
  <c r="L110" i="82"/>
  <c r="M110" i="82" s="1"/>
  <c r="L109" i="82"/>
  <c r="M109" i="82" s="1"/>
  <c r="L108" i="82"/>
  <c r="M108" i="82" s="1"/>
  <c r="L107" i="82"/>
  <c r="M107" i="82" s="1"/>
  <c r="L106" i="82"/>
  <c r="M106" i="82" s="1"/>
  <c r="L105" i="82"/>
  <c r="M105" i="82" s="1"/>
  <c r="L104" i="82"/>
  <c r="M104" i="82" s="1"/>
  <c r="L103" i="82"/>
  <c r="M103" i="82" s="1"/>
  <c r="L102" i="82"/>
  <c r="M102" i="82" s="1"/>
  <c r="L101" i="82"/>
  <c r="M101" i="82" s="1"/>
  <c r="L100" i="82"/>
  <c r="M100" i="82" s="1"/>
  <c r="L99" i="82"/>
  <c r="M99" i="82" s="1"/>
  <c r="L98" i="82"/>
  <c r="M98" i="82" s="1"/>
  <c r="L97" i="82"/>
  <c r="M97" i="82" s="1"/>
  <c r="L96" i="82"/>
  <c r="M96" i="82" s="1"/>
  <c r="L95" i="82"/>
  <c r="M95" i="82" s="1"/>
  <c r="L94" i="82"/>
  <c r="M94" i="82" s="1"/>
  <c r="L93" i="82"/>
  <c r="M93" i="82" s="1"/>
  <c r="L92" i="82"/>
  <c r="M92" i="82" s="1"/>
  <c r="L91" i="82"/>
  <c r="M91" i="82" s="1"/>
  <c r="L90" i="82"/>
  <c r="M90" i="82" s="1"/>
  <c r="L89" i="82"/>
  <c r="M89" i="82" s="1"/>
  <c r="L88" i="82"/>
  <c r="M88" i="82" s="1"/>
  <c r="L87" i="82"/>
  <c r="M87" i="82" s="1"/>
  <c r="L86" i="82"/>
  <c r="M86" i="82" s="1"/>
  <c r="L85" i="82"/>
  <c r="M85" i="82" s="1"/>
  <c r="L84" i="82"/>
  <c r="M84" i="82" s="1"/>
  <c r="L83" i="82"/>
  <c r="M83" i="82" s="1"/>
  <c r="L82" i="82"/>
  <c r="M82" i="82" s="1"/>
  <c r="L81" i="82"/>
  <c r="M81" i="82" s="1"/>
  <c r="L80" i="82"/>
  <c r="M80" i="82" s="1"/>
  <c r="L79" i="82"/>
  <c r="M79" i="82" s="1"/>
  <c r="L78" i="82"/>
  <c r="M78" i="82" s="1"/>
  <c r="L77" i="82"/>
  <c r="M77" i="82" s="1"/>
  <c r="L76" i="82"/>
  <c r="M76" i="82" s="1"/>
  <c r="L75" i="82"/>
  <c r="M75" i="82" s="1"/>
  <c r="L74" i="82"/>
  <c r="M74" i="82" s="1"/>
  <c r="L73" i="82"/>
  <c r="M73" i="82" s="1"/>
  <c r="L72" i="82"/>
  <c r="M72" i="82" s="1"/>
  <c r="L71" i="82"/>
  <c r="M71" i="82" s="1"/>
  <c r="L70" i="82"/>
  <c r="M70" i="82" s="1"/>
  <c r="L69" i="82"/>
  <c r="M69" i="82" s="1"/>
  <c r="L68" i="82"/>
  <c r="M68" i="82" s="1"/>
  <c r="L67" i="82"/>
  <c r="M67" i="82" s="1"/>
  <c r="L66" i="82"/>
  <c r="M66" i="82" s="1"/>
  <c r="L65" i="82"/>
  <c r="M65" i="82" s="1"/>
  <c r="L64" i="82"/>
  <c r="M64" i="82" s="1"/>
  <c r="L63" i="82"/>
  <c r="M63" i="82" s="1"/>
  <c r="L62" i="82"/>
  <c r="M62" i="82" s="1"/>
  <c r="L61" i="82"/>
  <c r="M61" i="82" s="1"/>
  <c r="L60" i="82"/>
  <c r="M60" i="82" s="1"/>
  <c r="L59" i="82"/>
  <c r="M59" i="82" s="1"/>
  <c r="L58" i="82"/>
  <c r="M58" i="82" s="1"/>
  <c r="L57" i="82"/>
  <c r="M57" i="82" s="1"/>
  <c r="L56" i="82"/>
  <c r="M56" i="82" s="1"/>
  <c r="L55" i="82"/>
  <c r="M55" i="82" s="1"/>
  <c r="L54" i="82"/>
  <c r="M54" i="82" s="1"/>
  <c r="L53" i="82"/>
  <c r="M53" i="82" s="1"/>
  <c r="L52" i="82"/>
  <c r="M52" i="82" s="1"/>
  <c r="L51" i="82"/>
  <c r="M51" i="82" s="1"/>
  <c r="L50" i="82"/>
  <c r="M50" i="82" s="1"/>
  <c r="L49" i="82"/>
  <c r="M49" i="82" s="1"/>
  <c r="L48" i="82"/>
  <c r="M48" i="82" s="1"/>
  <c r="L47" i="82"/>
  <c r="M47" i="82" s="1"/>
  <c r="L46" i="82"/>
  <c r="M46" i="82" s="1"/>
  <c r="L45" i="82"/>
  <c r="M45" i="82" s="1"/>
  <c r="L44" i="82"/>
  <c r="M44" i="82" s="1"/>
  <c r="L43" i="82"/>
  <c r="M43" i="82" s="1"/>
  <c r="L42" i="82"/>
  <c r="M42" i="82" s="1"/>
  <c r="L41" i="82"/>
  <c r="M41" i="82" s="1"/>
  <c r="L40" i="82"/>
  <c r="M40" i="82" s="1"/>
  <c r="L39" i="82"/>
  <c r="M39" i="82" s="1"/>
  <c r="L38" i="82"/>
  <c r="M38" i="82" s="1"/>
  <c r="L37" i="82"/>
  <c r="M37" i="82" s="1"/>
  <c r="L36" i="82"/>
  <c r="M36" i="82" s="1"/>
  <c r="L35" i="82"/>
  <c r="M35" i="82" s="1"/>
  <c r="L34" i="82"/>
  <c r="M34" i="82" s="1"/>
  <c r="L33" i="82"/>
  <c r="M33" i="82" s="1"/>
  <c r="L32" i="82"/>
  <c r="M32" i="82" s="1"/>
  <c r="L31" i="82"/>
  <c r="M31" i="82" s="1"/>
  <c r="L30" i="82"/>
  <c r="M30" i="82" s="1"/>
  <c r="L29" i="82"/>
  <c r="M29" i="82" s="1"/>
  <c r="L28" i="82"/>
  <c r="M28" i="82" s="1"/>
  <c r="L27" i="82"/>
  <c r="M27" i="82" s="1"/>
  <c r="L26" i="82"/>
  <c r="M26" i="82" s="1"/>
  <c r="L25" i="82"/>
  <c r="M25" i="82" s="1"/>
  <c r="L24" i="82"/>
  <c r="M24" i="82" s="1"/>
  <c r="L23" i="82"/>
  <c r="M23" i="82" s="1"/>
  <c r="L22" i="82"/>
  <c r="M22" i="82" s="1"/>
  <c r="L21" i="82"/>
  <c r="M21" i="82" s="1"/>
  <c r="L20" i="82"/>
  <c r="M20" i="82" s="1"/>
  <c r="L19" i="82"/>
  <c r="M19" i="82" s="1"/>
  <c r="L18" i="82"/>
  <c r="M18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65" i="81"/>
  <c r="M165" i="81" s="1"/>
  <c r="L164" i="81"/>
  <c r="M164" i="81" s="1"/>
  <c r="L163" i="81"/>
  <c r="M163" i="81" s="1"/>
  <c r="L162" i="81"/>
  <c r="M162" i="81" s="1"/>
  <c r="L161" i="81"/>
  <c r="M161" i="81" s="1"/>
  <c r="L160" i="81"/>
  <c r="M160" i="81" s="1"/>
  <c r="L159" i="81"/>
  <c r="M159" i="81" s="1"/>
  <c r="L158" i="81"/>
  <c r="M158" i="81" s="1"/>
  <c r="L157" i="81"/>
  <c r="M157" i="81" s="1"/>
  <c r="L156" i="81"/>
  <c r="M156" i="81" s="1"/>
  <c r="L155" i="81"/>
  <c r="M155" i="81" s="1"/>
  <c r="L154" i="81"/>
  <c r="M154" i="81" s="1"/>
  <c r="L153" i="81"/>
  <c r="M153" i="81" s="1"/>
  <c r="L152" i="81"/>
  <c r="M152" i="81" s="1"/>
  <c r="L151" i="81"/>
  <c r="M151" i="81" s="1"/>
  <c r="L150" i="81"/>
  <c r="M150" i="81" s="1"/>
  <c r="L149" i="81"/>
  <c r="M149" i="81" s="1"/>
  <c r="L148" i="81"/>
  <c r="M148" i="81" s="1"/>
  <c r="L147" i="81"/>
  <c r="M147" i="81" s="1"/>
  <c r="L146" i="81"/>
  <c r="M146" i="81" s="1"/>
  <c r="L145" i="81"/>
  <c r="M145" i="81" s="1"/>
  <c r="L144" i="81"/>
  <c r="M144" i="81" s="1"/>
  <c r="L143" i="81"/>
  <c r="M143" i="81" s="1"/>
  <c r="L142" i="81"/>
  <c r="M142" i="81" s="1"/>
  <c r="L141" i="81"/>
  <c r="M141" i="81" s="1"/>
  <c r="L140" i="81"/>
  <c r="M140" i="81" s="1"/>
  <c r="L139" i="81"/>
  <c r="M139" i="81" s="1"/>
  <c r="L138" i="81"/>
  <c r="M138" i="81" s="1"/>
  <c r="L137" i="81"/>
  <c r="M137" i="81" s="1"/>
  <c r="L136" i="81"/>
  <c r="M136" i="81" s="1"/>
  <c r="L135" i="81"/>
  <c r="M135" i="81" s="1"/>
  <c r="L134" i="81"/>
  <c r="M134" i="81" s="1"/>
  <c r="L133" i="81"/>
  <c r="M133" i="81" s="1"/>
  <c r="L132" i="81"/>
  <c r="M132" i="81" s="1"/>
  <c r="L131" i="81"/>
  <c r="M131" i="81" s="1"/>
  <c r="L130" i="81"/>
  <c r="M130" i="81" s="1"/>
  <c r="L129" i="81"/>
  <c r="M129" i="81" s="1"/>
  <c r="L128" i="81"/>
  <c r="M128" i="81" s="1"/>
  <c r="L127" i="81"/>
  <c r="M127" i="81" s="1"/>
  <c r="L126" i="81"/>
  <c r="M126" i="81" s="1"/>
  <c r="L125" i="81"/>
  <c r="M125" i="81" s="1"/>
  <c r="L124" i="81"/>
  <c r="M124" i="81" s="1"/>
  <c r="L123" i="81"/>
  <c r="M123" i="81" s="1"/>
  <c r="L122" i="81"/>
  <c r="M122" i="81" s="1"/>
  <c r="L121" i="81"/>
  <c r="M121" i="81" s="1"/>
  <c r="L120" i="81"/>
  <c r="M120" i="81" s="1"/>
  <c r="L119" i="81"/>
  <c r="M119" i="81" s="1"/>
  <c r="L118" i="81"/>
  <c r="M118" i="81" s="1"/>
  <c r="L117" i="81"/>
  <c r="M117" i="81" s="1"/>
  <c r="L116" i="81"/>
  <c r="M116" i="81" s="1"/>
  <c r="L115" i="81"/>
  <c r="M115" i="81" s="1"/>
  <c r="L114" i="81"/>
  <c r="M114" i="81" s="1"/>
  <c r="L113" i="81"/>
  <c r="M113" i="81" s="1"/>
  <c r="L112" i="81"/>
  <c r="M112" i="81" s="1"/>
  <c r="L111" i="81"/>
  <c r="M111" i="81" s="1"/>
  <c r="L110" i="81"/>
  <c r="M110" i="81" s="1"/>
  <c r="L109" i="81"/>
  <c r="M109" i="81" s="1"/>
  <c r="L108" i="81"/>
  <c r="M108" i="81" s="1"/>
  <c r="L107" i="81"/>
  <c r="M107" i="81" s="1"/>
  <c r="L106" i="81"/>
  <c r="M106" i="81" s="1"/>
  <c r="L105" i="81"/>
  <c r="M105" i="81" s="1"/>
  <c r="L104" i="81"/>
  <c r="M104" i="81" s="1"/>
  <c r="L103" i="81"/>
  <c r="M103" i="81" s="1"/>
  <c r="L102" i="81"/>
  <c r="M102" i="81" s="1"/>
  <c r="L101" i="81"/>
  <c r="M101" i="81" s="1"/>
  <c r="L100" i="81"/>
  <c r="M100" i="81" s="1"/>
  <c r="L99" i="81"/>
  <c r="M99" i="81" s="1"/>
  <c r="L98" i="81"/>
  <c r="M98" i="81" s="1"/>
  <c r="L97" i="81"/>
  <c r="M97" i="81" s="1"/>
  <c r="L96" i="81"/>
  <c r="M96" i="81" s="1"/>
  <c r="L95" i="81"/>
  <c r="M95" i="81" s="1"/>
  <c r="L94" i="81"/>
  <c r="M94" i="81" s="1"/>
  <c r="L93" i="81"/>
  <c r="M93" i="81" s="1"/>
  <c r="L92" i="81"/>
  <c r="M92" i="81" s="1"/>
  <c r="L91" i="81"/>
  <c r="M91" i="81" s="1"/>
  <c r="L90" i="81"/>
  <c r="M90" i="81" s="1"/>
  <c r="L89" i="81"/>
  <c r="M89" i="81" s="1"/>
  <c r="L88" i="81"/>
  <c r="M88" i="81" s="1"/>
  <c r="L87" i="81"/>
  <c r="M87" i="81" s="1"/>
  <c r="L86" i="81"/>
  <c r="M86" i="81" s="1"/>
  <c r="L85" i="81"/>
  <c r="M85" i="81" s="1"/>
  <c r="L84" i="81"/>
  <c r="M84" i="81" s="1"/>
  <c r="L83" i="81"/>
  <c r="M83" i="81" s="1"/>
  <c r="L82" i="81"/>
  <c r="M82" i="81" s="1"/>
  <c r="L81" i="81"/>
  <c r="M81" i="81" s="1"/>
  <c r="M80" i="81"/>
  <c r="L80" i="81"/>
  <c r="M79" i="81"/>
  <c r="L79" i="81"/>
  <c r="M78" i="81"/>
  <c r="L78" i="81"/>
  <c r="M77" i="81"/>
  <c r="L77" i="81"/>
  <c r="M76" i="81"/>
  <c r="L76" i="81"/>
  <c r="M75" i="81"/>
  <c r="L75" i="81"/>
  <c r="M74" i="81"/>
  <c r="L74" i="81"/>
  <c r="M73" i="81"/>
  <c r="L73" i="81"/>
  <c r="M72" i="81"/>
  <c r="L72" i="81"/>
  <c r="M71" i="81"/>
  <c r="L71" i="81"/>
  <c r="M70" i="81"/>
  <c r="L70" i="81"/>
  <c r="M69" i="81"/>
  <c r="L69" i="81"/>
  <c r="M68" i="81"/>
  <c r="L68" i="81"/>
  <c r="M67" i="81"/>
  <c r="L67" i="81"/>
  <c r="M66" i="81"/>
  <c r="L66" i="81"/>
  <c r="M65" i="81"/>
  <c r="L65" i="81"/>
  <c r="M64" i="81"/>
  <c r="L64" i="81"/>
  <c r="M63" i="81"/>
  <c r="L63" i="81"/>
  <c r="M62" i="81"/>
  <c r="L62" i="81"/>
  <c r="M61" i="81"/>
  <c r="L61" i="81"/>
  <c r="M60" i="81"/>
  <c r="L60" i="81"/>
  <c r="M59" i="81"/>
  <c r="L59" i="81"/>
  <c r="M58" i="81"/>
  <c r="L58" i="81"/>
  <c r="M57" i="81"/>
  <c r="L57" i="81"/>
  <c r="M56" i="81"/>
  <c r="L56" i="81"/>
  <c r="M55" i="81"/>
  <c r="L55" i="81"/>
  <c r="M54" i="81"/>
  <c r="L54" i="81"/>
  <c r="M53" i="81"/>
  <c r="L53" i="81"/>
  <c r="M52" i="81"/>
  <c r="L52" i="81"/>
  <c r="M51" i="81"/>
  <c r="L51" i="81"/>
  <c r="M50" i="81"/>
  <c r="L50" i="81"/>
  <c r="M49" i="81"/>
  <c r="L49" i="81"/>
  <c r="M48" i="81"/>
  <c r="L48" i="81"/>
  <c r="M47" i="81"/>
  <c r="L47" i="81"/>
  <c r="M46" i="81"/>
  <c r="L46" i="81"/>
  <c r="M45" i="81"/>
  <c r="L45" i="81"/>
  <c r="M44" i="81"/>
  <c r="L44" i="81"/>
  <c r="M43" i="81"/>
  <c r="L43" i="81"/>
  <c r="M42" i="81"/>
  <c r="L42" i="81"/>
  <c r="M41" i="81"/>
  <c r="L41" i="81"/>
  <c r="M40" i="81"/>
  <c r="L40" i="81"/>
  <c r="M39" i="81"/>
  <c r="L39" i="81"/>
  <c r="M38" i="81"/>
  <c r="L38" i="81"/>
  <c r="M37" i="81"/>
  <c r="L37" i="81"/>
  <c r="M36" i="81"/>
  <c r="L36" i="81"/>
  <c r="M35" i="81"/>
  <c r="L35" i="81"/>
  <c r="M34" i="81"/>
  <c r="L34" i="81"/>
  <c r="M33" i="81"/>
  <c r="L33" i="81"/>
  <c r="M32" i="81"/>
  <c r="L32" i="81"/>
  <c r="M31" i="81"/>
  <c r="L31" i="81"/>
  <c r="M30" i="81"/>
  <c r="L30" i="81"/>
  <c r="M29" i="81"/>
  <c r="L29" i="81"/>
  <c r="M28" i="81"/>
  <c r="L28" i="81"/>
  <c r="M27" i="81"/>
  <c r="L27" i="81"/>
  <c r="M26" i="81"/>
  <c r="L26" i="81"/>
  <c r="M25" i="81"/>
  <c r="L25" i="81"/>
  <c r="M24" i="81"/>
  <c r="L24" i="81"/>
  <c r="M23" i="81"/>
  <c r="L23" i="81"/>
  <c r="M22" i="81"/>
  <c r="L22" i="81"/>
  <c r="M21" i="81"/>
  <c r="L21" i="81"/>
  <c r="M20" i="81"/>
  <c r="L20" i="81"/>
  <c r="M19" i="81"/>
  <c r="L19" i="81"/>
  <c r="M18" i="81"/>
  <c r="L18" i="81"/>
  <c r="M17" i="81"/>
  <c r="L17" i="81"/>
  <c r="M16" i="81"/>
  <c r="L16" i="81"/>
  <c r="M15" i="81"/>
  <c r="L15" i="81"/>
  <c r="M14" i="81"/>
  <c r="L14" i="81"/>
  <c r="M13" i="81"/>
  <c r="L13" i="81"/>
  <c r="M12" i="81"/>
  <c r="L12" i="81"/>
  <c r="M11" i="81"/>
  <c r="L11" i="81"/>
  <c r="M10" i="81"/>
  <c r="L10" i="81"/>
  <c r="M9" i="81"/>
  <c r="L9" i="81"/>
  <c r="M8" i="81"/>
  <c r="L8" i="81"/>
  <c r="M7" i="81"/>
  <c r="L7" i="81"/>
  <c r="M6" i="81"/>
  <c r="L6" i="81"/>
  <c r="M5" i="81"/>
  <c r="L5" i="81"/>
  <c r="M4" i="81"/>
  <c r="L4" i="81"/>
  <c r="L165" i="80"/>
  <c r="M165" i="80" s="1"/>
  <c r="L164" i="80"/>
  <c r="M164" i="80" s="1"/>
  <c r="L163" i="80"/>
  <c r="M163" i="80" s="1"/>
  <c r="L162" i="80"/>
  <c r="M162" i="80" s="1"/>
  <c r="L161" i="80"/>
  <c r="M161" i="80" s="1"/>
  <c r="L160" i="80"/>
  <c r="M160" i="80" s="1"/>
  <c r="L159" i="80"/>
  <c r="M159" i="80" s="1"/>
  <c r="L158" i="80"/>
  <c r="M158" i="80" s="1"/>
  <c r="L157" i="80"/>
  <c r="M157" i="80" s="1"/>
  <c r="L156" i="80"/>
  <c r="M156" i="80" s="1"/>
  <c r="L155" i="80"/>
  <c r="M155" i="80" s="1"/>
  <c r="L154" i="80"/>
  <c r="M154" i="80" s="1"/>
  <c r="L153" i="80"/>
  <c r="M153" i="80" s="1"/>
  <c r="L152" i="80"/>
  <c r="M152" i="80" s="1"/>
  <c r="L151" i="80"/>
  <c r="M151" i="80" s="1"/>
  <c r="L150" i="80"/>
  <c r="M150" i="80" s="1"/>
  <c r="L149" i="80"/>
  <c r="M149" i="80" s="1"/>
  <c r="L148" i="80"/>
  <c r="M148" i="80" s="1"/>
  <c r="L147" i="80"/>
  <c r="M147" i="80" s="1"/>
  <c r="L146" i="80"/>
  <c r="M146" i="80" s="1"/>
  <c r="L145" i="80"/>
  <c r="M145" i="80" s="1"/>
  <c r="L144" i="80"/>
  <c r="M144" i="80" s="1"/>
  <c r="L143" i="80"/>
  <c r="M143" i="80" s="1"/>
  <c r="L142" i="80"/>
  <c r="M142" i="80" s="1"/>
  <c r="L141" i="80"/>
  <c r="M141" i="80" s="1"/>
  <c r="L140" i="80"/>
  <c r="M140" i="80" s="1"/>
  <c r="L139" i="80"/>
  <c r="M139" i="80" s="1"/>
  <c r="L138" i="80"/>
  <c r="M138" i="80" s="1"/>
  <c r="L137" i="80"/>
  <c r="M137" i="80" s="1"/>
  <c r="L136" i="80"/>
  <c r="M136" i="80" s="1"/>
  <c r="L135" i="80"/>
  <c r="M135" i="80" s="1"/>
  <c r="L134" i="80"/>
  <c r="M134" i="80" s="1"/>
  <c r="L133" i="80"/>
  <c r="M133" i="80" s="1"/>
  <c r="L132" i="80"/>
  <c r="M132" i="80" s="1"/>
  <c r="L131" i="80"/>
  <c r="M131" i="80" s="1"/>
  <c r="L130" i="80"/>
  <c r="M130" i="80" s="1"/>
  <c r="L129" i="80"/>
  <c r="M129" i="80" s="1"/>
  <c r="L128" i="80"/>
  <c r="M128" i="80" s="1"/>
  <c r="L127" i="80"/>
  <c r="M127" i="80" s="1"/>
  <c r="L126" i="80"/>
  <c r="M126" i="80" s="1"/>
  <c r="L125" i="80"/>
  <c r="M125" i="80" s="1"/>
  <c r="L124" i="80"/>
  <c r="M124" i="80" s="1"/>
  <c r="L123" i="80"/>
  <c r="M123" i="80" s="1"/>
  <c r="L122" i="80"/>
  <c r="M122" i="80" s="1"/>
  <c r="L121" i="80"/>
  <c r="M121" i="80" s="1"/>
  <c r="L120" i="80"/>
  <c r="M120" i="80" s="1"/>
  <c r="L119" i="80"/>
  <c r="M119" i="80" s="1"/>
  <c r="L118" i="80"/>
  <c r="M118" i="80" s="1"/>
  <c r="L117" i="80"/>
  <c r="M117" i="80" s="1"/>
  <c r="L116" i="80"/>
  <c r="M116" i="80" s="1"/>
  <c r="L115" i="80"/>
  <c r="M115" i="80" s="1"/>
  <c r="L114" i="80"/>
  <c r="M114" i="80" s="1"/>
  <c r="L113" i="80"/>
  <c r="M113" i="80" s="1"/>
  <c r="L112" i="80"/>
  <c r="M112" i="80" s="1"/>
  <c r="L111" i="80"/>
  <c r="M111" i="80" s="1"/>
  <c r="L110" i="80"/>
  <c r="M110" i="80" s="1"/>
  <c r="L109" i="80"/>
  <c r="M109" i="80" s="1"/>
  <c r="L108" i="80"/>
  <c r="M108" i="80" s="1"/>
  <c r="L107" i="80"/>
  <c r="M107" i="80" s="1"/>
  <c r="L106" i="80"/>
  <c r="M106" i="80" s="1"/>
  <c r="L105" i="80"/>
  <c r="M105" i="80" s="1"/>
  <c r="L104" i="80"/>
  <c r="M104" i="80" s="1"/>
  <c r="L103" i="80"/>
  <c r="M103" i="80" s="1"/>
  <c r="L102" i="80"/>
  <c r="M102" i="80" s="1"/>
  <c r="L101" i="80"/>
  <c r="M101" i="80" s="1"/>
  <c r="L100" i="80"/>
  <c r="M100" i="80" s="1"/>
  <c r="L99" i="80"/>
  <c r="M99" i="80" s="1"/>
  <c r="L98" i="80"/>
  <c r="M98" i="80" s="1"/>
  <c r="L97" i="80"/>
  <c r="M97" i="80" s="1"/>
  <c r="L96" i="80"/>
  <c r="M96" i="80" s="1"/>
  <c r="L95" i="80"/>
  <c r="M95" i="80" s="1"/>
  <c r="L94" i="80"/>
  <c r="M94" i="80" s="1"/>
  <c r="L93" i="80"/>
  <c r="M93" i="80" s="1"/>
  <c r="L92" i="80"/>
  <c r="M92" i="80" s="1"/>
  <c r="L91" i="80"/>
  <c r="M91" i="80" s="1"/>
  <c r="L90" i="80"/>
  <c r="M90" i="80" s="1"/>
  <c r="L89" i="80"/>
  <c r="M89" i="80" s="1"/>
  <c r="L88" i="80"/>
  <c r="M88" i="80" s="1"/>
  <c r="L87" i="80"/>
  <c r="M87" i="80" s="1"/>
  <c r="L86" i="80"/>
  <c r="M86" i="80" s="1"/>
  <c r="L85" i="80"/>
  <c r="M85" i="80" s="1"/>
  <c r="L84" i="80"/>
  <c r="M84" i="80" s="1"/>
  <c r="L83" i="80"/>
  <c r="M83" i="80" s="1"/>
  <c r="L82" i="80"/>
  <c r="M82" i="80" s="1"/>
  <c r="L81" i="80"/>
  <c r="M81" i="80" s="1"/>
  <c r="M80" i="80"/>
  <c r="L80" i="80"/>
  <c r="M79" i="80"/>
  <c r="L79" i="80"/>
  <c r="M78" i="80"/>
  <c r="L78" i="80"/>
  <c r="M77" i="80"/>
  <c r="L77" i="80"/>
  <c r="M76" i="80"/>
  <c r="L76" i="80"/>
  <c r="M75" i="80"/>
  <c r="L75" i="80"/>
  <c r="M74" i="80"/>
  <c r="L74" i="80"/>
  <c r="M73" i="80"/>
  <c r="L73" i="80"/>
  <c r="M72" i="80"/>
  <c r="L72" i="80"/>
  <c r="M71" i="80"/>
  <c r="L71" i="80"/>
  <c r="M70" i="80"/>
  <c r="L70" i="80"/>
  <c r="M69" i="80"/>
  <c r="L69" i="80"/>
  <c r="M68" i="80"/>
  <c r="L68" i="80"/>
  <c r="M67" i="80"/>
  <c r="L67" i="80"/>
  <c r="M66" i="80"/>
  <c r="L66" i="80"/>
  <c r="M65" i="80"/>
  <c r="L65" i="80"/>
  <c r="M64" i="80"/>
  <c r="L64" i="80"/>
  <c r="M63" i="80"/>
  <c r="L63" i="80"/>
  <c r="M62" i="80"/>
  <c r="L62" i="80"/>
  <c r="M61" i="80"/>
  <c r="L61" i="80"/>
  <c r="M60" i="80"/>
  <c r="L60" i="80"/>
  <c r="M59" i="80"/>
  <c r="L59" i="80"/>
  <c r="M58" i="80"/>
  <c r="L58" i="80"/>
  <c r="M57" i="80"/>
  <c r="L57" i="80"/>
  <c r="M56" i="80"/>
  <c r="L56" i="80"/>
  <c r="M55" i="80"/>
  <c r="L55" i="80"/>
  <c r="M54" i="80"/>
  <c r="L54" i="80"/>
  <c r="M53" i="80"/>
  <c r="L53" i="80"/>
  <c r="M52" i="80"/>
  <c r="L52" i="80"/>
  <c r="M51" i="80"/>
  <c r="L51" i="80"/>
  <c r="M50" i="80"/>
  <c r="L50" i="80"/>
  <c r="M49" i="80"/>
  <c r="L49" i="80"/>
  <c r="M48" i="80"/>
  <c r="L48" i="80"/>
  <c r="M47" i="80"/>
  <c r="L47" i="80"/>
  <c r="M46" i="80"/>
  <c r="L46" i="80"/>
  <c r="M45" i="80"/>
  <c r="L45" i="80"/>
  <c r="M44" i="80"/>
  <c r="L44" i="80"/>
  <c r="M43" i="80"/>
  <c r="L43" i="80"/>
  <c r="M42" i="80"/>
  <c r="L42" i="80"/>
  <c r="M41" i="80"/>
  <c r="L41" i="80"/>
  <c r="M40" i="80"/>
  <c r="L40" i="80"/>
  <c r="M39" i="80"/>
  <c r="L39" i="80"/>
  <c r="M38" i="80"/>
  <c r="L38" i="80"/>
  <c r="M37" i="80"/>
  <c r="L37" i="80"/>
  <c r="M36" i="80"/>
  <c r="L36" i="80"/>
  <c r="M35" i="80"/>
  <c r="L35" i="80"/>
  <c r="M34" i="80"/>
  <c r="L34" i="80"/>
  <c r="M33" i="80"/>
  <c r="L33" i="80"/>
  <c r="M32" i="80"/>
  <c r="L32" i="80"/>
  <c r="M31" i="80"/>
  <c r="L31" i="80"/>
  <c r="M30" i="80"/>
  <c r="L30" i="80"/>
  <c r="M29" i="80"/>
  <c r="L29" i="80"/>
  <c r="M28" i="80"/>
  <c r="L28" i="80"/>
  <c r="M27" i="80"/>
  <c r="L27" i="80"/>
  <c r="M26" i="80"/>
  <c r="L26" i="80"/>
  <c r="M25" i="80"/>
  <c r="L25" i="80"/>
  <c r="M24" i="80"/>
  <c r="L24" i="80"/>
  <c r="M23" i="80"/>
  <c r="L23" i="80"/>
  <c r="M22" i="80"/>
  <c r="L22" i="80"/>
  <c r="M21" i="80"/>
  <c r="L21" i="80"/>
  <c r="M20" i="80"/>
  <c r="L20" i="80"/>
  <c r="M19" i="80"/>
  <c r="L19" i="80"/>
  <c r="M18" i="80"/>
  <c r="L18" i="80"/>
  <c r="M17" i="80"/>
  <c r="L17" i="80"/>
  <c r="M16" i="80"/>
  <c r="L16" i="80"/>
  <c r="M15" i="80"/>
  <c r="L15" i="80"/>
  <c r="M14" i="80"/>
  <c r="L14" i="80"/>
  <c r="M13" i="80"/>
  <c r="L13" i="80"/>
  <c r="M12" i="80"/>
  <c r="L12" i="80"/>
  <c r="M11" i="80"/>
  <c r="L11" i="80"/>
  <c r="M10" i="80"/>
  <c r="L10" i="80"/>
  <c r="M9" i="80"/>
  <c r="L9" i="80"/>
  <c r="M8" i="80"/>
  <c r="L8" i="80"/>
  <c r="M7" i="80"/>
  <c r="L7" i="80"/>
  <c r="L6" i="80"/>
  <c r="M6" i="80" s="1"/>
  <c r="L5" i="80"/>
  <c r="M5" i="80" s="1"/>
  <c r="L4" i="80"/>
  <c r="M4" i="80" s="1"/>
  <c r="L165" i="79"/>
  <c r="M165" i="79" s="1"/>
  <c r="L164" i="79"/>
  <c r="M164" i="79" s="1"/>
  <c r="L163" i="79"/>
  <c r="M163" i="79" s="1"/>
  <c r="L162" i="79"/>
  <c r="M162" i="79" s="1"/>
  <c r="L161" i="79"/>
  <c r="M161" i="79" s="1"/>
  <c r="L160" i="79"/>
  <c r="M160" i="79" s="1"/>
  <c r="L159" i="79"/>
  <c r="M159" i="79" s="1"/>
  <c r="L158" i="79"/>
  <c r="M158" i="79" s="1"/>
  <c r="L157" i="79"/>
  <c r="M157" i="79" s="1"/>
  <c r="L156" i="79"/>
  <c r="M156" i="79" s="1"/>
  <c r="L155" i="79"/>
  <c r="M155" i="79" s="1"/>
  <c r="L154" i="79"/>
  <c r="M154" i="79" s="1"/>
  <c r="L153" i="79"/>
  <c r="M153" i="79" s="1"/>
  <c r="L152" i="79"/>
  <c r="M152" i="79" s="1"/>
  <c r="L151" i="79"/>
  <c r="M151" i="79" s="1"/>
  <c r="L150" i="79"/>
  <c r="M150" i="79" s="1"/>
  <c r="L149" i="79"/>
  <c r="M149" i="79" s="1"/>
  <c r="L148" i="79"/>
  <c r="M148" i="79" s="1"/>
  <c r="L147" i="79"/>
  <c r="M147" i="79" s="1"/>
  <c r="L146" i="79"/>
  <c r="M146" i="79" s="1"/>
  <c r="L145" i="79"/>
  <c r="M145" i="79" s="1"/>
  <c r="L144" i="79"/>
  <c r="M144" i="79" s="1"/>
  <c r="L143" i="79"/>
  <c r="M143" i="79" s="1"/>
  <c r="L142" i="79"/>
  <c r="M142" i="79" s="1"/>
  <c r="L141" i="79"/>
  <c r="M141" i="79" s="1"/>
  <c r="L140" i="79"/>
  <c r="M140" i="79" s="1"/>
  <c r="L139" i="79"/>
  <c r="M139" i="79" s="1"/>
  <c r="L138" i="79"/>
  <c r="M138" i="79" s="1"/>
  <c r="L137" i="79"/>
  <c r="M137" i="79" s="1"/>
  <c r="L136" i="79"/>
  <c r="M136" i="79" s="1"/>
  <c r="L135" i="79"/>
  <c r="M135" i="79" s="1"/>
  <c r="L134" i="79"/>
  <c r="M134" i="79" s="1"/>
  <c r="L133" i="79"/>
  <c r="M133" i="79" s="1"/>
  <c r="L132" i="79"/>
  <c r="M132" i="79" s="1"/>
  <c r="L131" i="79"/>
  <c r="M131" i="79" s="1"/>
  <c r="L130" i="79"/>
  <c r="M130" i="79" s="1"/>
  <c r="L129" i="79"/>
  <c r="M129" i="79" s="1"/>
  <c r="L128" i="79"/>
  <c r="M128" i="79" s="1"/>
  <c r="L127" i="79"/>
  <c r="M127" i="79" s="1"/>
  <c r="L126" i="79"/>
  <c r="M126" i="79" s="1"/>
  <c r="L125" i="79"/>
  <c r="M125" i="79" s="1"/>
  <c r="L124" i="79"/>
  <c r="M124" i="79" s="1"/>
  <c r="L123" i="79"/>
  <c r="M123" i="79" s="1"/>
  <c r="L122" i="79"/>
  <c r="M122" i="79" s="1"/>
  <c r="L121" i="79"/>
  <c r="M121" i="79" s="1"/>
  <c r="L120" i="79"/>
  <c r="M120" i="79" s="1"/>
  <c r="L119" i="79"/>
  <c r="M119" i="79" s="1"/>
  <c r="L118" i="79"/>
  <c r="M118" i="79" s="1"/>
  <c r="L117" i="79"/>
  <c r="M117" i="79" s="1"/>
  <c r="L116" i="79"/>
  <c r="M116" i="79" s="1"/>
  <c r="L115" i="79"/>
  <c r="M115" i="79" s="1"/>
  <c r="L114" i="79"/>
  <c r="M114" i="79" s="1"/>
  <c r="L113" i="79"/>
  <c r="M113" i="79" s="1"/>
  <c r="L112" i="79"/>
  <c r="M112" i="79" s="1"/>
  <c r="L111" i="79"/>
  <c r="M111" i="79" s="1"/>
  <c r="L110" i="79"/>
  <c r="M110" i="79" s="1"/>
  <c r="L109" i="79"/>
  <c r="M109" i="79" s="1"/>
  <c r="L108" i="79"/>
  <c r="M108" i="79" s="1"/>
  <c r="L107" i="79"/>
  <c r="M107" i="79" s="1"/>
  <c r="L106" i="79"/>
  <c r="M106" i="79" s="1"/>
  <c r="L105" i="79"/>
  <c r="M105" i="79" s="1"/>
  <c r="L104" i="79"/>
  <c r="M104" i="79" s="1"/>
  <c r="L103" i="79"/>
  <c r="M103" i="79" s="1"/>
  <c r="L102" i="79"/>
  <c r="M102" i="79" s="1"/>
  <c r="L101" i="79"/>
  <c r="M101" i="79" s="1"/>
  <c r="L100" i="79"/>
  <c r="M100" i="79" s="1"/>
  <c r="L99" i="79"/>
  <c r="M99" i="79" s="1"/>
  <c r="L98" i="79"/>
  <c r="M98" i="79" s="1"/>
  <c r="L97" i="79"/>
  <c r="M97" i="79" s="1"/>
  <c r="L96" i="79"/>
  <c r="M96" i="79" s="1"/>
  <c r="L95" i="79"/>
  <c r="M95" i="79" s="1"/>
  <c r="L94" i="79"/>
  <c r="M94" i="79" s="1"/>
  <c r="L93" i="79"/>
  <c r="M93" i="79" s="1"/>
  <c r="L92" i="79"/>
  <c r="M92" i="79" s="1"/>
  <c r="L91" i="79"/>
  <c r="M91" i="79" s="1"/>
  <c r="L90" i="79"/>
  <c r="M90" i="79" s="1"/>
  <c r="L89" i="79"/>
  <c r="M89" i="79" s="1"/>
  <c r="L88" i="79"/>
  <c r="M88" i="79" s="1"/>
  <c r="L87" i="79"/>
  <c r="M87" i="79" s="1"/>
  <c r="L86" i="79"/>
  <c r="M86" i="79" s="1"/>
  <c r="L85" i="79"/>
  <c r="M85" i="79" s="1"/>
  <c r="L84" i="79"/>
  <c r="M84" i="79" s="1"/>
  <c r="L83" i="79"/>
  <c r="M83" i="79" s="1"/>
  <c r="L82" i="79"/>
  <c r="M82" i="79" s="1"/>
  <c r="L81" i="79"/>
  <c r="M81" i="79" s="1"/>
  <c r="L80" i="79"/>
  <c r="M80" i="79" s="1"/>
  <c r="L79" i="79"/>
  <c r="M79" i="79" s="1"/>
  <c r="L78" i="79"/>
  <c r="M78" i="79" s="1"/>
  <c r="L77" i="79"/>
  <c r="M77" i="79" s="1"/>
  <c r="L76" i="79"/>
  <c r="M76" i="79" s="1"/>
  <c r="L75" i="79"/>
  <c r="M75" i="79" s="1"/>
  <c r="L74" i="79"/>
  <c r="M74" i="79" s="1"/>
  <c r="L73" i="79"/>
  <c r="M73" i="79" s="1"/>
  <c r="L72" i="79"/>
  <c r="M72" i="79" s="1"/>
  <c r="L71" i="79"/>
  <c r="M71" i="79" s="1"/>
  <c r="L70" i="79"/>
  <c r="M70" i="79" s="1"/>
  <c r="L69" i="79"/>
  <c r="M69" i="79" s="1"/>
  <c r="L68" i="79"/>
  <c r="M68" i="79" s="1"/>
  <c r="L67" i="79"/>
  <c r="M67" i="79" s="1"/>
  <c r="L66" i="79"/>
  <c r="M66" i="79" s="1"/>
  <c r="L65" i="79"/>
  <c r="M65" i="79" s="1"/>
  <c r="L64" i="79"/>
  <c r="M64" i="79" s="1"/>
  <c r="L63" i="79"/>
  <c r="M63" i="79" s="1"/>
  <c r="L62" i="79"/>
  <c r="M62" i="79" s="1"/>
  <c r="L61" i="79"/>
  <c r="M61" i="79" s="1"/>
  <c r="L60" i="79"/>
  <c r="M60" i="79" s="1"/>
  <c r="L59" i="79"/>
  <c r="M59" i="79" s="1"/>
  <c r="L58" i="79"/>
  <c r="M58" i="79" s="1"/>
  <c r="L57" i="79"/>
  <c r="M57" i="79" s="1"/>
  <c r="L56" i="79"/>
  <c r="M56" i="79" s="1"/>
  <c r="L55" i="79"/>
  <c r="M55" i="79" s="1"/>
  <c r="L54" i="79"/>
  <c r="M54" i="79" s="1"/>
  <c r="L53" i="79"/>
  <c r="M53" i="79" s="1"/>
  <c r="L52" i="79"/>
  <c r="M52" i="79" s="1"/>
  <c r="L51" i="79"/>
  <c r="M51" i="79" s="1"/>
  <c r="L50" i="79"/>
  <c r="M50" i="79" s="1"/>
  <c r="L49" i="79"/>
  <c r="M49" i="79" s="1"/>
  <c r="L48" i="79"/>
  <c r="M48" i="79" s="1"/>
  <c r="L47" i="79"/>
  <c r="M47" i="79" s="1"/>
  <c r="L46" i="79"/>
  <c r="M46" i="79" s="1"/>
  <c r="L45" i="79"/>
  <c r="M45" i="79" s="1"/>
  <c r="L44" i="79"/>
  <c r="M44" i="79" s="1"/>
  <c r="L43" i="79"/>
  <c r="M43" i="79" s="1"/>
  <c r="L42" i="79"/>
  <c r="M42" i="79" s="1"/>
  <c r="L41" i="79"/>
  <c r="M41" i="79" s="1"/>
  <c r="L40" i="79"/>
  <c r="M40" i="79" s="1"/>
  <c r="L39" i="79"/>
  <c r="M39" i="79" s="1"/>
  <c r="L38" i="79"/>
  <c r="M38" i="79" s="1"/>
  <c r="L37" i="79"/>
  <c r="M37" i="79" s="1"/>
  <c r="L36" i="79"/>
  <c r="M36" i="79" s="1"/>
  <c r="L35" i="79"/>
  <c r="M35" i="79" s="1"/>
  <c r="L34" i="79"/>
  <c r="M34" i="79" s="1"/>
  <c r="L33" i="79"/>
  <c r="M33" i="79" s="1"/>
  <c r="L32" i="79"/>
  <c r="M32" i="79" s="1"/>
  <c r="L31" i="79"/>
  <c r="M31" i="79" s="1"/>
  <c r="L30" i="79"/>
  <c r="M30" i="79" s="1"/>
  <c r="L29" i="79"/>
  <c r="M29" i="79" s="1"/>
  <c r="L28" i="79"/>
  <c r="M28" i="79" s="1"/>
  <c r="L27" i="79"/>
  <c r="M27" i="79" s="1"/>
  <c r="L26" i="79"/>
  <c r="M26" i="79" s="1"/>
  <c r="L25" i="79"/>
  <c r="M25" i="79" s="1"/>
  <c r="L24" i="79"/>
  <c r="M24" i="79" s="1"/>
  <c r="L23" i="79"/>
  <c r="M23" i="79" s="1"/>
  <c r="L22" i="79"/>
  <c r="M22" i="79" s="1"/>
  <c r="L21" i="79"/>
  <c r="M21" i="79" s="1"/>
  <c r="L20" i="79"/>
  <c r="M20" i="79" s="1"/>
  <c r="L19" i="79"/>
  <c r="M19" i="79" s="1"/>
  <c r="L18" i="79"/>
  <c r="M18" i="79" s="1"/>
  <c r="L17" i="79"/>
  <c r="M17" i="79" s="1"/>
  <c r="L16" i="79"/>
  <c r="M16" i="79" s="1"/>
  <c r="L15" i="79"/>
  <c r="M15" i="79" s="1"/>
  <c r="M14" i="79"/>
  <c r="L13" i="79"/>
  <c r="M13" i="79" s="1"/>
  <c r="L12" i="79"/>
  <c r="M12" i="79" s="1"/>
  <c r="L11" i="79"/>
  <c r="M11" i="79" s="1"/>
  <c r="L10" i="79"/>
  <c r="M10" i="79" s="1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L165" i="78"/>
  <c r="M165" i="78" s="1"/>
  <c r="L164" i="78"/>
  <c r="M164" i="78" s="1"/>
  <c r="L163" i="78"/>
  <c r="M163" i="78" s="1"/>
  <c r="L162" i="78"/>
  <c r="M162" i="78" s="1"/>
  <c r="L161" i="78"/>
  <c r="M161" i="78" s="1"/>
  <c r="L160" i="78"/>
  <c r="M160" i="78" s="1"/>
  <c r="L159" i="78"/>
  <c r="M159" i="78" s="1"/>
  <c r="L158" i="78"/>
  <c r="M158" i="78" s="1"/>
  <c r="L157" i="78"/>
  <c r="M157" i="78" s="1"/>
  <c r="L156" i="78"/>
  <c r="M156" i="78" s="1"/>
  <c r="L155" i="78"/>
  <c r="M155" i="78" s="1"/>
  <c r="L154" i="78"/>
  <c r="M154" i="78" s="1"/>
  <c r="L153" i="78"/>
  <c r="M153" i="78" s="1"/>
  <c r="L152" i="78"/>
  <c r="M152" i="78" s="1"/>
  <c r="L151" i="78"/>
  <c r="M151" i="78" s="1"/>
  <c r="L150" i="78"/>
  <c r="M150" i="78" s="1"/>
  <c r="L149" i="78"/>
  <c r="M149" i="78" s="1"/>
  <c r="L148" i="78"/>
  <c r="M148" i="78" s="1"/>
  <c r="L147" i="78"/>
  <c r="M147" i="78" s="1"/>
  <c r="L146" i="78"/>
  <c r="M146" i="78" s="1"/>
  <c r="L145" i="78"/>
  <c r="M145" i="78" s="1"/>
  <c r="L144" i="78"/>
  <c r="M144" i="78" s="1"/>
  <c r="L143" i="78"/>
  <c r="M143" i="78" s="1"/>
  <c r="L142" i="78"/>
  <c r="M142" i="78" s="1"/>
  <c r="L141" i="78"/>
  <c r="M141" i="78" s="1"/>
  <c r="L140" i="78"/>
  <c r="M140" i="78" s="1"/>
  <c r="L139" i="78"/>
  <c r="M139" i="78" s="1"/>
  <c r="L138" i="78"/>
  <c r="M138" i="78" s="1"/>
  <c r="L137" i="78"/>
  <c r="M137" i="78" s="1"/>
  <c r="L136" i="78"/>
  <c r="M136" i="78" s="1"/>
  <c r="L135" i="78"/>
  <c r="M135" i="78" s="1"/>
  <c r="L134" i="78"/>
  <c r="M134" i="78" s="1"/>
  <c r="L133" i="78"/>
  <c r="M133" i="78" s="1"/>
  <c r="L132" i="78"/>
  <c r="M132" i="78" s="1"/>
  <c r="L131" i="78"/>
  <c r="M131" i="78" s="1"/>
  <c r="L130" i="78"/>
  <c r="M130" i="78" s="1"/>
  <c r="L129" i="78"/>
  <c r="M129" i="78" s="1"/>
  <c r="L128" i="78"/>
  <c r="M128" i="78" s="1"/>
  <c r="L127" i="78"/>
  <c r="M127" i="78" s="1"/>
  <c r="L126" i="78"/>
  <c r="M126" i="78" s="1"/>
  <c r="L125" i="78"/>
  <c r="M125" i="78" s="1"/>
  <c r="L124" i="78"/>
  <c r="M124" i="78" s="1"/>
  <c r="L123" i="78"/>
  <c r="M123" i="78" s="1"/>
  <c r="L122" i="78"/>
  <c r="M122" i="78" s="1"/>
  <c r="L121" i="78"/>
  <c r="M121" i="78" s="1"/>
  <c r="L120" i="78"/>
  <c r="M120" i="78" s="1"/>
  <c r="L119" i="78"/>
  <c r="M119" i="78" s="1"/>
  <c r="L118" i="78"/>
  <c r="M118" i="78" s="1"/>
  <c r="L117" i="78"/>
  <c r="M117" i="78" s="1"/>
  <c r="L116" i="78"/>
  <c r="M116" i="78" s="1"/>
  <c r="L115" i="78"/>
  <c r="M115" i="78" s="1"/>
  <c r="L114" i="78"/>
  <c r="M114" i="78" s="1"/>
  <c r="L113" i="78"/>
  <c r="M113" i="78" s="1"/>
  <c r="L112" i="78"/>
  <c r="M112" i="78" s="1"/>
  <c r="L111" i="78"/>
  <c r="M111" i="78" s="1"/>
  <c r="L110" i="78"/>
  <c r="M110" i="78" s="1"/>
  <c r="L109" i="78"/>
  <c r="M109" i="78" s="1"/>
  <c r="L108" i="78"/>
  <c r="M108" i="78" s="1"/>
  <c r="L107" i="78"/>
  <c r="M107" i="78" s="1"/>
  <c r="L106" i="78"/>
  <c r="M106" i="78" s="1"/>
  <c r="L105" i="78"/>
  <c r="M105" i="78" s="1"/>
  <c r="L104" i="78"/>
  <c r="M104" i="78" s="1"/>
  <c r="L103" i="78"/>
  <c r="M103" i="78" s="1"/>
  <c r="L102" i="78"/>
  <c r="M102" i="78" s="1"/>
  <c r="L101" i="78"/>
  <c r="M101" i="78" s="1"/>
  <c r="L100" i="78"/>
  <c r="M100" i="78" s="1"/>
  <c r="L99" i="78"/>
  <c r="M99" i="78" s="1"/>
  <c r="L98" i="78"/>
  <c r="M98" i="78" s="1"/>
  <c r="L97" i="78"/>
  <c r="M97" i="78" s="1"/>
  <c r="L96" i="78"/>
  <c r="M96" i="78" s="1"/>
  <c r="L95" i="78"/>
  <c r="M95" i="78" s="1"/>
  <c r="L94" i="78"/>
  <c r="M94" i="78" s="1"/>
  <c r="L93" i="78"/>
  <c r="M93" i="78" s="1"/>
  <c r="L92" i="78"/>
  <c r="M92" i="78" s="1"/>
  <c r="L91" i="78"/>
  <c r="M91" i="78" s="1"/>
  <c r="L90" i="78"/>
  <c r="M90" i="78" s="1"/>
  <c r="L89" i="78"/>
  <c r="M89" i="78" s="1"/>
  <c r="L88" i="78"/>
  <c r="M88" i="78" s="1"/>
  <c r="L87" i="78"/>
  <c r="M87" i="78" s="1"/>
  <c r="L86" i="78"/>
  <c r="M86" i="78" s="1"/>
  <c r="L85" i="78"/>
  <c r="M85" i="78" s="1"/>
  <c r="L84" i="78"/>
  <c r="M84" i="78" s="1"/>
  <c r="L83" i="78"/>
  <c r="M83" i="78" s="1"/>
  <c r="L82" i="78"/>
  <c r="M82" i="78" s="1"/>
  <c r="L81" i="78"/>
  <c r="M81" i="78" s="1"/>
  <c r="L80" i="78"/>
  <c r="M80" i="78" s="1"/>
  <c r="L79" i="78"/>
  <c r="M79" i="78" s="1"/>
  <c r="L78" i="78"/>
  <c r="M78" i="78" s="1"/>
  <c r="L77" i="78"/>
  <c r="M77" i="78" s="1"/>
  <c r="L76" i="78"/>
  <c r="M76" i="78" s="1"/>
  <c r="L75" i="78"/>
  <c r="M75" i="78" s="1"/>
  <c r="L74" i="78"/>
  <c r="M74" i="78" s="1"/>
  <c r="L73" i="78"/>
  <c r="M73" i="78" s="1"/>
  <c r="L72" i="78"/>
  <c r="M72" i="78" s="1"/>
  <c r="L71" i="78"/>
  <c r="M71" i="78" s="1"/>
  <c r="L70" i="78"/>
  <c r="M70" i="78" s="1"/>
  <c r="L69" i="78"/>
  <c r="M69" i="78" s="1"/>
  <c r="L68" i="78"/>
  <c r="M68" i="78" s="1"/>
  <c r="L67" i="78"/>
  <c r="M67" i="78" s="1"/>
  <c r="L66" i="78"/>
  <c r="M66" i="78" s="1"/>
  <c r="L65" i="78"/>
  <c r="M65" i="78" s="1"/>
  <c r="L64" i="78"/>
  <c r="M64" i="78" s="1"/>
  <c r="L63" i="78"/>
  <c r="M63" i="78" s="1"/>
  <c r="L62" i="78"/>
  <c r="M62" i="78" s="1"/>
  <c r="L61" i="78"/>
  <c r="M61" i="78" s="1"/>
  <c r="L60" i="78"/>
  <c r="M60" i="78" s="1"/>
  <c r="L59" i="78"/>
  <c r="M59" i="78" s="1"/>
  <c r="L58" i="78"/>
  <c r="M58" i="78" s="1"/>
  <c r="L57" i="78"/>
  <c r="M57" i="78" s="1"/>
  <c r="L56" i="78"/>
  <c r="M56" i="78" s="1"/>
  <c r="L55" i="78"/>
  <c r="M55" i="78" s="1"/>
  <c r="L54" i="78"/>
  <c r="M54" i="78" s="1"/>
  <c r="L53" i="78"/>
  <c r="M53" i="78" s="1"/>
  <c r="L52" i="78"/>
  <c r="M52" i="78" s="1"/>
  <c r="L51" i="78"/>
  <c r="M51" i="78" s="1"/>
  <c r="L50" i="78"/>
  <c r="M50" i="78" s="1"/>
  <c r="L49" i="78"/>
  <c r="M49" i="78" s="1"/>
  <c r="L48" i="78"/>
  <c r="M48" i="78" s="1"/>
  <c r="L47" i="78"/>
  <c r="M47" i="78" s="1"/>
  <c r="L46" i="78"/>
  <c r="M46" i="78" s="1"/>
  <c r="L45" i="78"/>
  <c r="M45" i="78" s="1"/>
  <c r="L44" i="78"/>
  <c r="M44" i="78" s="1"/>
  <c r="L43" i="78"/>
  <c r="M43" i="78" s="1"/>
  <c r="L42" i="78"/>
  <c r="M42" i="78" s="1"/>
  <c r="L41" i="78"/>
  <c r="M41" i="78" s="1"/>
  <c r="L40" i="78"/>
  <c r="M40" i="78" s="1"/>
  <c r="L39" i="78"/>
  <c r="M39" i="78" s="1"/>
  <c r="L38" i="78"/>
  <c r="M38" i="78" s="1"/>
  <c r="L37" i="78"/>
  <c r="M37" i="78" s="1"/>
  <c r="L36" i="78"/>
  <c r="M36" i="78" s="1"/>
  <c r="L35" i="78"/>
  <c r="M35" i="78" s="1"/>
  <c r="L34" i="78"/>
  <c r="M34" i="78" s="1"/>
  <c r="L33" i="78"/>
  <c r="M33" i="78" s="1"/>
  <c r="L32" i="78"/>
  <c r="M32" i="78" s="1"/>
  <c r="L31" i="78"/>
  <c r="M31" i="78" s="1"/>
  <c r="L30" i="78"/>
  <c r="M30" i="78" s="1"/>
  <c r="L29" i="78"/>
  <c r="M29" i="78" s="1"/>
  <c r="L28" i="78"/>
  <c r="M28" i="78" s="1"/>
  <c r="L27" i="78"/>
  <c r="M27" i="78" s="1"/>
  <c r="L26" i="78"/>
  <c r="M26" i="78" s="1"/>
  <c r="L25" i="78"/>
  <c r="M25" i="78" s="1"/>
  <c r="L24" i="78"/>
  <c r="M24" i="78" s="1"/>
  <c r="L23" i="78"/>
  <c r="M23" i="78" s="1"/>
  <c r="L22" i="78"/>
  <c r="M22" i="78" s="1"/>
  <c r="L21" i="78"/>
  <c r="M21" i="78" s="1"/>
  <c r="L20" i="78"/>
  <c r="M20" i="78" s="1"/>
  <c r="L19" i="78"/>
  <c r="M19" i="78" s="1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L11" i="75"/>
  <c r="M11" i="75" s="1"/>
  <c r="L12" i="75"/>
  <c r="M12" i="75" s="1"/>
  <c r="L13" i="75"/>
  <c r="M13" i="75" s="1"/>
  <c r="L14" i="75"/>
  <c r="M14" i="75" s="1"/>
  <c r="L15" i="75"/>
  <c r="M15" i="75" s="1"/>
  <c r="L16" i="75"/>
  <c r="M16" i="75" s="1"/>
  <c r="L17" i="75"/>
  <c r="M17" i="75" s="1"/>
  <c r="L18" i="75"/>
  <c r="M18" i="75" s="1"/>
  <c r="L19" i="75"/>
  <c r="M19" i="75" s="1"/>
  <c r="L20" i="75"/>
  <c r="M20" i="75" s="1"/>
  <c r="L21" i="75"/>
  <c r="M21" i="75" s="1"/>
  <c r="L22" i="75"/>
  <c r="M22" i="75" s="1"/>
  <c r="L23" i="75"/>
  <c r="M23" i="75" s="1"/>
  <c r="L24" i="75"/>
  <c r="M24" i="75" s="1"/>
  <c r="L25" i="75"/>
  <c r="M25" i="75" s="1"/>
  <c r="L26" i="75"/>
  <c r="M26" i="75" s="1"/>
  <c r="L27" i="75"/>
  <c r="M27" i="75" s="1"/>
  <c r="L28" i="75"/>
  <c r="M28" i="75" s="1"/>
  <c r="L29" i="75"/>
  <c r="M29" i="75" s="1"/>
  <c r="L30" i="75"/>
  <c r="M30" i="75" s="1"/>
  <c r="L31" i="75"/>
  <c r="M31" i="75" s="1"/>
  <c r="L32" i="75"/>
  <c r="M32" i="75" s="1"/>
  <c r="L33" i="75"/>
  <c r="M33" i="75" s="1"/>
  <c r="L34" i="75"/>
  <c r="M34" i="75" s="1"/>
  <c r="L35" i="75"/>
  <c r="M35" i="75" s="1"/>
  <c r="L36" i="75"/>
  <c r="M36" i="75" s="1"/>
  <c r="L37" i="75"/>
  <c r="M37" i="75" s="1"/>
  <c r="L38" i="75"/>
  <c r="M38" i="75" s="1"/>
  <c r="L39" i="75"/>
  <c r="M39" i="75" s="1"/>
  <c r="L40" i="75"/>
  <c r="M40" i="75" s="1"/>
  <c r="L41" i="75"/>
  <c r="M41" i="75" s="1"/>
  <c r="L42" i="75"/>
  <c r="M42" i="75" s="1"/>
  <c r="L43" i="75"/>
  <c r="M43" i="75" s="1"/>
  <c r="L44" i="75"/>
  <c r="M44" i="75" s="1"/>
  <c r="L45" i="75"/>
  <c r="M45" i="75" s="1"/>
  <c r="L46" i="75"/>
  <c r="M46" i="75" s="1"/>
  <c r="L47" i="75"/>
  <c r="M47" i="75" s="1"/>
  <c r="L48" i="75"/>
  <c r="M48" i="75" s="1"/>
  <c r="L49" i="75"/>
  <c r="M49" i="75" s="1"/>
  <c r="L50" i="75"/>
  <c r="M50" i="75" s="1"/>
  <c r="L51" i="75"/>
  <c r="M51" i="75" s="1"/>
  <c r="L52" i="75"/>
  <c r="M52" i="75" s="1"/>
  <c r="L53" i="75"/>
  <c r="M53" i="75" s="1"/>
  <c r="L54" i="75"/>
  <c r="M54" i="75" s="1"/>
  <c r="L55" i="75"/>
  <c r="M55" i="75" s="1"/>
  <c r="L56" i="75"/>
  <c r="M56" i="75" s="1"/>
  <c r="L57" i="75"/>
  <c r="M57" i="75" s="1"/>
  <c r="L58" i="75"/>
  <c r="M58" i="75" s="1"/>
  <c r="L59" i="75"/>
  <c r="M59" i="75" s="1"/>
  <c r="L60" i="75"/>
  <c r="M60" i="75" s="1"/>
  <c r="L61" i="75"/>
  <c r="M61" i="75" s="1"/>
  <c r="L62" i="75"/>
  <c r="M62" i="75" s="1"/>
  <c r="L63" i="75"/>
  <c r="M63" i="75" s="1"/>
  <c r="L64" i="75"/>
  <c r="M64" i="75" s="1"/>
  <c r="L65" i="75"/>
  <c r="M65" i="75" s="1"/>
  <c r="L66" i="75"/>
  <c r="M66" i="75" s="1"/>
  <c r="L67" i="75"/>
  <c r="M67" i="75" s="1"/>
  <c r="L68" i="75"/>
  <c r="M68" i="75" s="1"/>
  <c r="L69" i="75"/>
  <c r="M69" i="75" s="1"/>
  <c r="L70" i="75"/>
  <c r="M70" i="75" s="1"/>
  <c r="L71" i="75"/>
  <c r="M71" i="75" s="1"/>
  <c r="L72" i="75"/>
  <c r="M72" i="75" s="1"/>
  <c r="L73" i="75"/>
  <c r="M73" i="75" s="1"/>
  <c r="L74" i="75"/>
  <c r="M74" i="75" s="1"/>
  <c r="L75" i="75"/>
  <c r="M75" i="75" s="1"/>
  <c r="L76" i="75"/>
  <c r="M76" i="75" s="1"/>
  <c r="L77" i="75"/>
  <c r="M77" i="75" s="1"/>
  <c r="L78" i="75"/>
  <c r="M78" i="75" s="1"/>
  <c r="L79" i="75"/>
  <c r="M79" i="75" s="1"/>
  <c r="L80" i="75"/>
  <c r="M80" i="75" s="1"/>
  <c r="L81" i="75"/>
  <c r="M81" i="75" s="1"/>
  <c r="L82" i="75"/>
  <c r="M82" i="75" s="1"/>
  <c r="L83" i="75"/>
  <c r="M83" i="75" s="1"/>
  <c r="L84" i="75"/>
  <c r="M84" i="75" s="1"/>
  <c r="L85" i="75"/>
  <c r="M85" i="75" s="1"/>
  <c r="L86" i="75"/>
  <c r="M86" i="75" s="1"/>
  <c r="L87" i="75"/>
  <c r="M87" i="75" s="1"/>
  <c r="L88" i="75"/>
  <c r="M88" i="75" s="1"/>
  <c r="L89" i="75"/>
  <c r="M89" i="75" s="1"/>
  <c r="L90" i="75"/>
  <c r="M90" i="75" s="1"/>
  <c r="L91" i="75"/>
  <c r="M91" i="75" s="1"/>
  <c r="L92" i="75"/>
  <c r="M92" i="75" s="1"/>
  <c r="L93" i="75"/>
  <c r="M93" i="75" s="1"/>
  <c r="L94" i="75"/>
  <c r="M94" i="75" s="1"/>
  <c r="L95" i="75"/>
  <c r="M95" i="75" s="1"/>
  <c r="L96" i="75"/>
  <c r="M96" i="75"/>
  <c r="L97" i="75"/>
  <c r="M97" i="75"/>
  <c r="L98" i="75"/>
  <c r="M98" i="75"/>
  <c r="L99" i="75"/>
  <c r="M99" i="75"/>
  <c r="L100" i="75"/>
  <c r="M100" i="75"/>
  <c r="L101" i="75"/>
  <c r="M101" i="75"/>
  <c r="L102" i="75"/>
  <c r="M102" i="75"/>
  <c r="L103" i="75"/>
  <c r="M103" i="75"/>
  <c r="L104" i="75"/>
  <c r="M104" i="75"/>
  <c r="L105" i="75"/>
  <c r="M105" i="75"/>
  <c r="L106" i="75"/>
  <c r="M106" i="75"/>
  <c r="L107" i="75"/>
  <c r="M107" i="75"/>
  <c r="L108" i="75"/>
  <c r="M108" i="75"/>
  <c r="L109" i="75"/>
  <c r="M109" i="75"/>
  <c r="L110" i="75"/>
  <c r="M110" i="75"/>
  <c r="L111" i="75"/>
  <c r="M111" i="75"/>
  <c r="L112" i="75"/>
  <c r="M112" i="75"/>
  <c r="L113" i="75"/>
  <c r="M113" i="75"/>
  <c r="L114" i="75"/>
  <c r="M114" i="75"/>
  <c r="L115" i="75"/>
  <c r="M115" i="75"/>
  <c r="L116" i="75"/>
  <c r="M116" i="75"/>
  <c r="L117" i="75"/>
  <c r="M117" i="75"/>
  <c r="L118" i="75"/>
  <c r="M118" i="75"/>
  <c r="L119" i="75"/>
  <c r="M119" i="75"/>
  <c r="L120" i="75"/>
  <c r="M120" i="75"/>
  <c r="L121" i="75"/>
  <c r="M121" i="75" s="1"/>
  <c r="L122" i="75"/>
  <c r="M122" i="75"/>
  <c r="L123" i="75"/>
  <c r="M123" i="75"/>
  <c r="L124" i="75"/>
  <c r="M124" i="75"/>
  <c r="L125" i="75"/>
  <c r="M125" i="75"/>
  <c r="L126" i="75"/>
  <c r="M126" i="75"/>
  <c r="L127" i="75"/>
  <c r="M127" i="75"/>
  <c r="L128" i="75"/>
  <c r="M128" i="75"/>
  <c r="L129" i="75"/>
  <c r="M129" i="75"/>
  <c r="L130" i="75"/>
  <c r="M130" i="75"/>
  <c r="L131" i="75"/>
  <c r="M131" i="75"/>
  <c r="L132" i="75"/>
  <c r="M132" i="75"/>
  <c r="L133" i="75"/>
  <c r="M133" i="75"/>
  <c r="L134" i="75"/>
  <c r="M134" i="75"/>
  <c r="L135" i="75"/>
  <c r="M135" i="75"/>
  <c r="L136" i="75"/>
  <c r="M136" i="75"/>
  <c r="L137" i="75"/>
  <c r="M137" i="75"/>
  <c r="L138" i="75"/>
  <c r="M138" i="75"/>
  <c r="L139" i="75"/>
  <c r="M139" i="75"/>
  <c r="L140" i="75"/>
  <c r="M140" i="75"/>
  <c r="L141" i="75"/>
  <c r="M141" i="75"/>
  <c r="L142" i="75"/>
  <c r="M142" i="75"/>
  <c r="L143" i="75"/>
  <c r="M143" i="75"/>
  <c r="L144" i="75"/>
  <c r="M144" i="75"/>
  <c r="L145" i="75"/>
  <c r="M145" i="75"/>
  <c r="L146" i="75"/>
  <c r="M146" i="75"/>
  <c r="L147" i="75"/>
  <c r="M147" i="75"/>
  <c r="L148" i="75"/>
  <c r="M148" i="75"/>
  <c r="L149" i="75"/>
  <c r="M149" i="75"/>
  <c r="L150" i="75"/>
  <c r="M150" i="75"/>
  <c r="L151" i="75"/>
  <c r="M151" i="75"/>
  <c r="L152" i="75"/>
  <c r="M152" i="75"/>
  <c r="L153" i="75"/>
  <c r="M153" i="75"/>
  <c r="L154" i="75"/>
  <c r="M154" i="75"/>
  <c r="L155" i="75"/>
  <c r="M155" i="75"/>
  <c r="L156" i="75"/>
  <c r="M156" i="75"/>
  <c r="L157" i="75"/>
  <c r="M157" i="75"/>
  <c r="L158" i="75"/>
  <c r="M158" i="75"/>
  <c r="L159" i="75"/>
  <c r="M159" i="75"/>
  <c r="L160" i="75"/>
  <c r="M160" i="75"/>
  <c r="L161" i="75"/>
  <c r="M161" i="75"/>
  <c r="L162" i="75"/>
  <c r="M162" i="75"/>
  <c r="L163" i="75"/>
  <c r="M163" i="75"/>
  <c r="L164" i="75"/>
  <c r="M164" i="75"/>
  <c r="L165" i="75"/>
  <c r="M165" i="75"/>
  <c r="M5" i="87" l="1"/>
  <c r="M7" i="87"/>
  <c r="M9" i="87"/>
  <c r="M11" i="87"/>
  <c r="L11" i="90"/>
  <c r="M11" i="90" s="1"/>
  <c r="M13" i="87"/>
  <c r="L13" i="90"/>
  <c r="M13" i="90" s="1"/>
  <c r="M15" i="87"/>
  <c r="L15" i="90"/>
  <c r="M15" i="90" s="1"/>
  <c r="M17" i="87"/>
  <c r="L17" i="90"/>
  <c r="M17" i="90" s="1"/>
  <c r="M19" i="87"/>
  <c r="L19" i="90"/>
  <c r="M19" i="90" s="1"/>
  <c r="M21" i="87"/>
  <c r="L21" i="90"/>
  <c r="M21" i="90" s="1"/>
  <c r="M23" i="87"/>
  <c r="L23" i="90"/>
  <c r="M23" i="90" s="1"/>
  <c r="M25" i="87"/>
  <c r="L25" i="90"/>
  <c r="M25" i="90" s="1"/>
  <c r="M27" i="87"/>
  <c r="L27" i="90"/>
  <c r="M27" i="90" s="1"/>
  <c r="M29" i="87"/>
  <c r="L29" i="90"/>
  <c r="M29" i="90" s="1"/>
  <c r="M31" i="87"/>
  <c r="L31" i="90"/>
  <c r="M31" i="90" s="1"/>
  <c r="M33" i="87"/>
  <c r="L33" i="90"/>
  <c r="M33" i="90" s="1"/>
  <c r="M35" i="87"/>
  <c r="L35" i="90"/>
  <c r="M35" i="90" s="1"/>
  <c r="M37" i="87"/>
  <c r="L37" i="90"/>
  <c r="M37" i="90" s="1"/>
  <c r="M39" i="87"/>
  <c r="L39" i="90"/>
  <c r="M39" i="90" s="1"/>
  <c r="M41" i="87"/>
  <c r="L41" i="90"/>
  <c r="M41" i="90" s="1"/>
  <c r="M43" i="87"/>
  <c r="L43" i="90"/>
  <c r="M43" i="90" s="1"/>
  <c r="M45" i="87"/>
  <c r="L45" i="90"/>
  <c r="M45" i="90" s="1"/>
  <c r="M47" i="87"/>
  <c r="L47" i="90"/>
  <c r="M47" i="90" s="1"/>
  <c r="M49" i="87"/>
  <c r="L49" i="90"/>
  <c r="M49" i="90" s="1"/>
  <c r="M51" i="87"/>
  <c r="L51" i="90"/>
  <c r="M51" i="90" s="1"/>
  <c r="M53" i="87"/>
  <c r="L53" i="90"/>
  <c r="M53" i="90" s="1"/>
  <c r="M55" i="87"/>
  <c r="L55" i="90"/>
  <c r="M55" i="90" s="1"/>
  <c r="M57" i="87"/>
  <c r="L57" i="90"/>
  <c r="M57" i="90" s="1"/>
  <c r="M59" i="87"/>
  <c r="L59" i="90"/>
  <c r="M59" i="90" s="1"/>
  <c r="M61" i="87"/>
  <c r="L61" i="90"/>
  <c r="M61" i="90" s="1"/>
  <c r="M63" i="87"/>
  <c r="L63" i="90"/>
  <c r="M63" i="90" s="1"/>
  <c r="M65" i="87"/>
  <c r="L65" i="90"/>
  <c r="M65" i="90" s="1"/>
  <c r="M67" i="87"/>
  <c r="L67" i="90"/>
  <c r="M67" i="90" s="1"/>
  <c r="M69" i="87"/>
  <c r="L69" i="90"/>
  <c r="M69" i="90" s="1"/>
  <c r="M71" i="87"/>
  <c r="L71" i="90"/>
  <c r="M71" i="90" s="1"/>
  <c r="M73" i="87"/>
  <c r="L73" i="90"/>
  <c r="M73" i="90" s="1"/>
  <c r="M75" i="87"/>
  <c r="L75" i="90"/>
  <c r="M75" i="90" s="1"/>
  <c r="M77" i="87"/>
  <c r="L77" i="90"/>
  <c r="M77" i="90" s="1"/>
  <c r="M79" i="87"/>
  <c r="L79" i="90"/>
  <c r="M79" i="90" s="1"/>
  <c r="M81" i="87"/>
  <c r="L81" i="90"/>
  <c r="M81" i="90" s="1"/>
  <c r="M83" i="87"/>
  <c r="L83" i="90"/>
  <c r="M83" i="90" s="1"/>
  <c r="M85" i="87"/>
  <c r="L85" i="90"/>
  <c r="M85" i="90" s="1"/>
  <c r="M87" i="87"/>
  <c r="L87" i="90"/>
  <c r="M87" i="90" s="1"/>
  <c r="M89" i="87"/>
  <c r="L89" i="90"/>
  <c r="M89" i="90" s="1"/>
  <c r="M91" i="87"/>
  <c r="L91" i="90"/>
  <c r="M91" i="90" s="1"/>
  <c r="M93" i="87"/>
  <c r="L93" i="90"/>
  <c r="M93" i="90" s="1"/>
  <c r="M95" i="87"/>
  <c r="L95" i="90"/>
  <c r="M95" i="90" s="1"/>
  <c r="M97" i="87"/>
  <c r="L97" i="90"/>
  <c r="M97" i="90" s="1"/>
  <c r="M99" i="87"/>
  <c r="L99" i="90"/>
  <c r="M99" i="90" s="1"/>
  <c r="M101" i="87"/>
  <c r="L101" i="90"/>
  <c r="M101" i="90" s="1"/>
  <c r="M103" i="87"/>
  <c r="L103" i="90"/>
  <c r="M103" i="90" s="1"/>
  <c r="M105" i="87"/>
  <c r="L105" i="90"/>
  <c r="M105" i="90" s="1"/>
  <c r="M107" i="87"/>
  <c r="L107" i="90"/>
  <c r="M107" i="90" s="1"/>
  <c r="M109" i="87"/>
  <c r="L109" i="90"/>
  <c r="M109" i="90" s="1"/>
  <c r="M111" i="87"/>
  <c r="L111" i="90"/>
  <c r="M111" i="90" s="1"/>
  <c r="M113" i="87"/>
  <c r="L113" i="90"/>
  <c r="M113" i="90" s="1"/>
  <c r="M115" i="87"/>
  <c r="L115" i="90"/>
  <c r="M115" i="90" s="1"/>
  <c r="M117" i="87"/>
  <c r="L117" i="90"/>
  <c r="M117" i="90" s="1"/>
  <c r="M119" i="87"/>
  <c r="L119" i="90"/>
  <c r="M119" i="90" s="1"/>
  <c r="M121" i="87"/>
  <c r="L121" i="90"/>
  <c r="M121" i="90" s="1"/>
  <c r="M123" i="87"/>
  <c r="L123" i="90"/>
  <c r="M123" i="90" s="1"/>
  <c r="M125" i="87"/>
  <c r="L125" i="90"/>
  <c r="M125" i="90" s="1"/>
  <c r="M127" i="87"/>
  <c r="L127" i="90"/>
  <c r="M127" i="90" s="1"/>
  <c r="M129" i="87"/>
  <c r="L129" i="90"/>
  <c r="M129" i="90" s="1"/>
  <c r="M131" i="87"/>
  <c r="L131" i="90"/>
  <c r="M131" i="90" s="1"/>
  <c r="M133" i="87"/>
  <c r="L133" i="90"/>
  <c r="M133" i="90" s="1"/>
  <c r="M135" i="87"/>
  <c r="L135" i="90"/>
  <c r="M135" i="90" s="1"/>
  <c r="M137" i="87"/>
  <c r="L137" i="90"/>
  <c r="M137" i="90" s="1"/>
  <c r="M139" i="87"/>
  <c r="L139" i="90"/>
  <c r="M139" i="90" s="1"/>
  <c r="M141" i="87"/>
  <c r="L141" i="90"/>
  <c r="M141" i="90" s="1"/>
  <c r="M143" i="87"/>
  <c r="L143" i="90"/>
  <c r="M143" i="90" s="1"/>
  <c r="M145" i="87"/>
  <c r="L145" i="90"/>
  <c r="M145" i="90" s="1"/>
  <c r="M147" i="87"/>
  <c r="L147" i="90"/>
  <c r="M147" i="90" s="1"/>
  <c r="M149" i="87"/>
  <c r="L149" i="90"/>
  <c r="M149" i="90" s="1"/>
  <c r="M151" i="87"/>
  <c r="L151" i="90"/>
  <c r="M151" i="90" s="1"/>
  <c r="M153" i="87"/>
  <c r="L153" i="90"/>
  <c r="M153" i="90" s="1"/>
  <c r="M155" i="87"/>
  <c r="L155" i="90"/>
  <c r="M155" i="90" s="1"/>
  <c r="M157" i="87"/>
  <c r="L157" i="90"/>
  <c r="M157" i="90" s="1"/>
  <c r="M159" i="87"/>
  <c r="L159" i="90"/>
  <c r="M159" i="90" s="1"/>
  <c r="M161" i="87"/>
  <c r="L161" i="90"/>
  <c r="M161" i="90" s="1"/>
  <c r="M163" i="87"/>
  <c r="L163" i="90"/>
  <c r="M163" i="90" s="1"/>
  <c r="M165" i="87"/>
  <c r="L165" i="90"/>
  <c r="M165" i="90" s="1"/>
  <c r="M4" i="87"/>
  <c r="M6" i="87"/>
  <c r="M8" i="87"/>
  <c r="M10" i="87"/>
  <c r="M12" i="87"/>
  <c r="L12" i="90"/>
  <c r="M12" i="90" s="1"/>
  <c r="M14" i="87"/>
  <c r="L14" i="90"/>
  <c r="M14" i="90" s="1"/>
  <c r="M16" i="87"/>
  <c r="L16" i="90"/>
  <c r="M16" i="90" s="1"/>
  <c r="M18" i="87"/>
  <c r="L18" i="90"/>
  <c r="M18" i="90" s="1"/>
  <c r="M20" i="87"/>
  <c r="L20" i="90"/>
  <c r="M20" i="90" s="1"/>
  <c r="M22" i="87"/>
  <c r="L22" i="90"/>
  <c r="M22" i="90" s="1"/>
  <c r="M24" i="87"/>
  <c r="L24" i="90"/>
  <c r="M24" i="90" s="1"/>
  <c r="M26" i="87"/>
  <c r="L26" i="90"/>
  <c r="M26" i="90" s="1"/>
  <c r="M28" i="87"/>
  <c r="L28" i="90"/>
  <c r="M28" i="90" s="1"/>
  <c r="M30" i="87"/>
  <c r="L30" i="90"/>
  <c r="M30" i="90" s="1"/>
  <c r="M32" i="87"/>
  <c r="L32" i="90"/>
  <c r="M32" i="90" s="1"/>
  <c r="M34" i="87"/>
  <c r="L34" i="90"/>
  <c r="M34" i="90" s="1"/>
  <c r="M36" i="87"/>
  <c r="L36" i="90"/>
  <c r="M36" i="90" s="1"/>
  <c r="M38" i="87"/>
  <c r="L38" i="90"/>
  <c r="M38" i="90" s="1"/>
  <c r="M40" i="87"/>
  <c r="L40" i="90"/>
  <c r="M40" i="90" s="1"/>
  <c r="M42" i="87"/>
  <c r="L42" i="90"/>
  <c r="M42" i="90" s="1"/>
  <c r="M44" i="87"/>
  <c r="L44" i="90"/>
  <c r="M44" i="90" s="1"/>
  <c r="M46" i="87"/>
  <c r="L46" i="90"/>
  <c r="M46" i="90" s="1"/>
  <c r="M48" i="87"/>
  <c r="L48" i="90"/>
  <c r="M48" i="90" s="1"/>
  <c r="M50" i="87"/>
  <c r="L50" i="90"/>
  <c r="M50" i="90" s="1"/>
  <c r="M52" i="87"/>
  <c r="L52" i="90"/>
  <c r="M52" i="90" s="1"/>
  <c r="M54" i="87"/>
  <c r="L54" i="90"/>
  <c r="M54" i="90" s="1"/>
  <c r="M56" i="87"/>
  <c r="L56" i="90"/>
  <c r="M56" i="90" s="1"/>
  <c r="M58" i="87"/>
  <c r="L58" i="90"/>
  <c r="M58" i="90" s="1"/>
  <c r="M60" i="87"/>
  <c r="L60" i="90"/>
  <c r="M60" i="90" s="1"/>
  <c r="M62" i="87"/>
  <c r="L62" i="90"/>
  <c r="M62" i="90" s="1"/>
  <c r="M64" i="87"/>
  <c r="L64" i="90"/>
  <c r="M64" i="90" s="1"/>
  <c r="M66" i="87"/>
  <c r="L66" i="90"/>
  <c r="M66" i="90" s="1"/>
  <c r="M68" i="87"/>
  <c r="L68" i="90"/>
  <c r="M68" i="90" s="1"/>
  <c r="M70" i="87"/>
  <c r="L70" i="90"/>
  <c r="M70" i="90" s="1"/>
  <c r="M72" i="87"/>
  <c r="L72" i="90"/>
  <c r="M72" i="90" s="1"/>
  <c r="M74" i="87"/>
  <c r="L74" i="90"/>
  <c r="M74" i="90" s="1"/>
  <c r="M76" i="87"/>
  <c r="L76" i="90"/>
  <c r="M76" i="90" s="1"/>
  <c r="M78" i="87"/>
  <c r="L78" i="90"/>
  <c r="M78" i="90" s="1"/>
  <c r="M80" i="87"/>
  <c r="L80" i="90"/>
  <c r="M80" i="90" s="1"/>
  <c r="M82" i="87"/>
  <c r="L82" i="90"/>
  <c r="M82" i="90" s="1"/>
  <c r="M84" i="87"/>
  <c r="L84" i="90"/>
  <c r="M84" i="90" s="1"/>
  <c r="M86" i="87"/>
  <c r="L86" i="90"/>
  <c r="M86" i="90" s="1"/>
  <c r="M88" i="87"/>
  <c r="L88" i="90"/>
  <c r="M88" i="90" s="1"/>
  <c r="M90" i="87"/>
  <c r="L90" i="90"/>
  <c r="M90" i="90" s="1"/>
  <c r="M92" i="87"/>
  <c r="L92" i="90"/>
  <c r="M92" i="90" s="1"/>
  <c r="M94" i="87"/>
  <c r="L94" i="90"/>
  <c r="M94" i="90" s="1"/>
  <c r="M96" i="87"/>
  <c r="L96" i="90"/>
  <c r="M96" i="90" s="1"/>
  <c r="M98" i="87"/>
  <c r="L98" i="90"/>
  <c r="M98" i="90" s="1"/>
  <c r="M100" i="87"/>
  <c r="L100" i="90"/>
  <c r="M100" i="90" s="1"/>
  <c r="M102" i="87"/>
  <c r="L102" i="90"/>
  <c r="M102" i="90" s="1"/>
  <c r="M104" i="87"/>
  <c r="L104" i="90"/>
  <c r="M104" i="90" s="1"/>
  <c r="M106" i="87"/>
  <c r="L106" i="90"/>
  <c r="M106" i="90" s="1"/>
  <c r="M108" i="87"/>
  <c r="L108" i="90"/>
  <c r="M108" i="90" s="1"/>
  <c r="M110" i="87"/>
  <c r="L110" i="90"/>
  <c r="M110" i="90" s="1"/>
  <c r="M112" i="87"/>
  <c r="L112" i="90"/>
  <c r="M112" i="90" s="1"/>
  <c r="M114" i="87"/>
  <c r="L114" i="90"/>
  <c r="M114" i="90" s="1"/>
  <c r="M116" i="87"/>
  <c r="L116" i="90"/>
  <c r="M116" i="90" s="1"/>
  <c r="M118" i="87"/>
  <c r="L118" i="90"/>
  <c r="M118" i="90" s="1"/>
  <c r="M120" i="87"/>
  <c r="L120" i="90"/>
  <c r="M120" i="90" s="1"/>
  <c r="M122" i="87"/>
  <c r="L122" i="90"/>
  <c r="M122" i="90" s="1"/>
  <c r="M124" i="87"/>
  <c r="L124" i="90"/>
  <c r="M124" i="90" s="1"/>
  <c r="M126" i="87"/>
  <c r="L126" i="90"/>
  <c r="M126" i="90" s="1"/>
  <c r="M128" i="87"/>
  <c r="L128" i="90"/>
  <c r="M128" i="90" s="1"/>
  <c r="M130" i="87"/>
  <c r="L130" i="90"/>
  <c r="M130" i="90" s="1"/>
  <c r="M132" i="87"/>
  <c r="L132" i="90"/>
  <c r="M132" i="90" s="1"/>
  <c r="M134" i="87"/>
  <c r="L134" i="90"/>
  <c r="M134" i="90" s="1"/>
  <c r="M136" i="87"/>
  <c r="L136" i="90"/>
  <c r="M136" i="90" s="1"/>
  <c r="M138" i="87"/>
  <c r="L138" i="90"/>
  <c r="M138" i="90" s="1"/>
  <c r="M140" i="87"/>
  <c r="L140" i="90"/>
  <c r="M140" i="90" s="1"/>
  <c r="M142" i="87"/>
  <c r="L142" i="90"/>
  <c r="M142" i="90" s="1"/>
  <c r="M144" i="87"/>
  <c r="L144" i="90"/>
  <c r="M144" i="90" s="1"/>
  <c r="M146" i="87"/>
  <c r="L146" i="90"/>
  <c r="M146" i="90" s="1"/>
  <c r="M148" i="87"/>
  <c r="L148" i="90"/>
  <c r="M148" i="90" s="1"/>
  <c r="M150" i="87"/>
  <c r="L150" i="90"/>
  <c r="M150" i="90" s="1"/>
  <c r="M152" i="87"/>
  <c r="L152" i="90"/>
  <c r="M152" i="90" s="1"/>
  <c r="M154" i="87"/>
  <c r="L154" i="90"/>
  <c r="M154" i="90" s="1"/>
  <c r="M156" i="87"/>
  <c r="L156" i="90"/>
  <c r="M156" i="90" s="1"/>
  <c r="M158" i="87"/>
  <c r="L158" i="90"/>
  <c r="M158" i="90" s="1"/>
  <c r="M160" i="87"/>
  <c r="L160" i="90"/>
  <c r="M160" i="90" s="1"/>
  <c r="M162" i="87"/>
  <c r="L162" i="90"/>
  <c r="M162" i="90" s="1"/>
  <c r="M164" i="87"/>
  <c r="L164" i="90"/>
  <c r="M164" i="90" s="1"/>
  <c r="K10" i="90"/>
  <c r="L10" i="75" l="1"/>
  <c r="M10" i="75" l="1"/>
  <c r="L10" i="90"/>
  <c r="M10" i="90" s="1"/>
  <c r="K5" i="90"/>
  <c r="K6" i="90"/>
  <c r="K7" i="90"/>
  <c r="K8" i="90"/>
  <c r="K9" i="90"/>
  <c r="L9" i="75" l="1"/>
  <c r="L8" i="75"/>
  <c r="L7" i="75"/>
  <c r="L6" i="75"/>
  <c r="L5" i="75"/>
  <c r="M6" i="75" l="1"/>
  <c r="L6" i="90"/>
  <c r="M6" i="90" s="1"/>
  <c r="M8" i="75"/>
  <c r="L8" i="90"/>
  <c r="M8" i="90" s="1"/>
  <c r="M5" i="75"/>
  <c r="L5" i="90"/>
  <c r="M5" i="90" s="1"/>
  <c r="M7" i="75"/>
  <c r="L7" i="90"/>
  <c r="M7" i="90" s="1"/>
  <c r="M9" i="75"/>
  <c r="L9" i="90"/>
  <c r="M9" i="90" s="1"/>
  <c r="L4" i="75"/>
  <c r="M4" i="75" l="1"/>
  <c r="L4" i="90"/>
  <c r="M4" i="90" s="1"/>
</calcChain>
</file>

<file path=xl/comments1.xml><?xml version="1.0" encoding="utf-8"?>
<comments xmlns="http://schemas.openxmlformats.org/spreadsheetml/2006/main">
  <authors>
    <author>Roberta kloster</author>
  </authors>
  <commentList>
    <comment ref="K121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esag
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K121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para reitoria
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K12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Pelo CAV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K12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100 - Cedido ao CEART
</t>
        </r>
      </text>
    </comment>
  </commentList>
</comments>
</file>

<file path=xl/sharedStrings.xml><?xml version="1.0" encoding="utf-8"?>
<sst xmlns="http://schemas.openxmlformats.org/spreadsheetml/2006/main" count="7436" uniqueCount="318">
  <si>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</si>
  <si>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</si>
  <si>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</si>
  <si>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</si>
  <si>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</si>
  <si>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</si>
  <si>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</si>
  <si>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</si>
  <si>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</si>
  <si>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</si>
  <si>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</si>
  <si>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</si>
  <si>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</si>
  <si>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</si>
  <si>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</si>
  <si>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</si>
  <si>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</si>
  <si>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</si>
  <si>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</si>
  <si>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</si>
  <si>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</si>
  <si>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</si>
  <si>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</si>
  <si>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</si>
  <si>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</si>
  <si>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</si>
  <si>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</si>
  <si>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</si>
  <si>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</si>
  <si>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</si>
  <si>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</si>
  <si>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</si>
  <si>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</si>
  <si>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</si>
  <si>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</si>
  <si>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</si>
  <si>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</si>
  <si>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</si>
  <si>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</si>
  <si>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</si>
  <si>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</si>
  <si>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</si>
  <si>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</si>
  <si>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</si>
  <si>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</si>
  <si>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</si>
  <si>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</si>
  <si>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</si>
  <si>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</si>
  <si>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CENTRO PARTICIPANTE: Reitoria + 12 Centros</t>
  </si>
  <si>
    <t>PROCESSO: 1127/2013/UDESC</t>
  </si>
  <si>
    <t>OBJETO: Aquisição de material de expediente</t>
  </si>
  <si>
    <t>VIGÊNCIA DA ATA:  16/12/2013 até 15/12/2014</t>
  </si>
  <si>
    <t>AGENDA, PARA MARCAR COMPROMISSOS, com no mínimo 100 folhas. Com fitilho marcador de páginas, medindo aproximadamente 145x205mm</t>
  </si>
  <si>
    <t>ALFINETE, COLORIDO PARA MAPA, CAIXA COM 50 UNIDADES,  ponta redonda</t>
  </si>
  <si>
    <t>APONTADOR DE LÁPIS, DE PLÁSTICO TIPO COLEGIAL, com recipiente para segurar sobras do lápis apontado, medindo aprox. 5 cm</t>
  </si>
  <si>
    <t>BANDEJA DOCUMENTOS, EM ACRILICO, COM 3 DIVISÕES, TRANSPARENTE, TAMANHO A4</t>
  </si>
  <si>
    <t>BANDEJA DOCUMENTOS, EM ACRILICO, COM 2 DIVISÕES, TRANSPARENTE, TAMANHO A4</t>
  </si>
  <si>
    <t>CINTA ELASTICA, PARA PROCESSO, LARGURA APROXIMADA DE 4 CM, e aprox. 22 cm de comprimento não esticado.</t>
  </si>
  <si>
    <t>COLCHETE LATONATO PARA PAPEIS, NUMERO 6 PARA PAPEL CAIXA COM 72 UNIDADES</t>
  </si>
  <si>
    <t>ESTILETE  DE CORTE, LARGO, medindo aproximadamente 15 cm, com lâmina de 2 cm de largura, cabo  plástico - 1 lâmina inclusa, com registro do INMETRO</t>
  </si>
  <si>
    <t>PERCEVEJO, COLORIDO CAIXA COM 50 UNIDADES</t>
  </si>
  <si>
    <t>PERCEVEJO, LATONATO, CAIXA COM 100 UNIDADES, com tratamento anti-ferrugem</t>
  </si>
  <si>
    <t>TINTA PARA CARIMBO, AUTO ENTINTADO, na cor preta, frasco com 40 ml</t>
  </si>
  <si>
    <t>TINTA PARA CARIMBO, AUTO ENTINTADO, na cor vermelha, frasco com 40 ml</t>
  </si>
  <si>
    <t>UMEDECEDOR DE DEDOS, EM PASTA, frasco com 12 gramas, com ação germicida, que evite contaminação da pele, não engordure os papeis e não resseque a pele. Atóxico.</t>
  </si>
  <si>
    <t>CALCULADORA (EM MERIAL NÃO RESISTENTE), CALCULADORA 12 DIGITOS, calculadora media (portatil), tela inclinada para 12 dígitos, duas fontes de energia e desligamento (bateria e solar), telas de raiz quadrada e porcentagem, tela de apagar último dígito, medidas aproximadas: 10x13cm.</t>
  </si>
  <si>
    <t>APAGADOR, PARA QUADRO BRANCO, com corpo plástico de alta resistencia, base com feltro de no mínimo 2 mm. Medidas: comprimento entre 15 e 18 cm; largura igual ou maior que 6 cm; altura entre 3 cm e 5 cm. Espaço no corpo do apagador para para armazenar 2 canetas marcadoras para quadro branco.</t>
  </si>
  <si>
    <t>CANETA MARCADOR PARA QUADRO BRANCO, NA COR AZUL, ponta arredondada com no mínimo 3mm, refil de no mínimo 5 ml. Produto com registro no INMETRO.</t>
  </si>
  <si>
    <t>CANETA MARCADOR PARA QUADRO BRANCO, NA COR PRETA, ponta arredondada com no mínimo 3mm, refil de no mínimo 5 ml. Produto com registro no INMETRO.</t>
  </si>
  <si>
    <t>CANETA MARCADOR PARA QUADRO BRANCO, NA COR VERDE, ponta arredondada com no mínimo 3mm, refil de no mínimo 5 ml. Produto com registro no INMETRO.</t>
  </si>
  <si>
    <t>CANETA MARCADOR PARA QUADRO BRANCO, NA COR VERMELHA, ponta arredondada com no mínimo 3mm, refil de no mínimo 5 ml. Produto com registro no INMETRO.</t>
  </si>
  <si>
    <t>TINTA PARA CANETA, RECARGA PARA CANETA DE QUADRO BRANCO, NA COR AZUL, frasco de 200ml.</t>
  </si>
  <si>
    <t>TINTA PARA CANETA, RECARGA PARA CANETA DE QUADRO BRANCO, NA COR PRETA, frasco de 200ml.</t>
  </si>
  <si>
    <t>LIMPADOR PARA QUADRO, REMOVEDOR DE MANCHAS PARA QUADRO NÃO MAGNÉTICO, em spray líquido, frasco com 60 ml.</t>
  </si>
  <si>
    <t>BLOCO DE PAPEL, FLIP CHART COM PICOTE, COM 50 FOLHAS, medindo aproximadamente 64cmx88cm.</t>
  </si>
  <si>
    <t>BLOCO DE RASCUNHO, AUTO ADESIVO, MED. 76X102MM, PACOTE COM 100 FOLHAS, AMARELO, para recados. Adesivos removíveis, similar a marca post it.</t>
  </si>
  <si>
    <t>BLOCO DE RASCUNHO, BLOCO DE RECADOS AUTO ADESIVO, MED 38X51MM, PACOTE C/04 BLOCOS, adesivos removíveis com 100 folhas, similar a marca post it.</t>
  </si>
  <si>
    <t>CADERNO TIPO ESCOLAR, CAPA DURA, TIPO UNIVERSITÁRIO, COM 200 FOLHAS, formato 203x280mm</t>
  </si>
  <si>
    <t>CADERNO TIPO ESCOLAR, TAMANHO PEQUENO COM 48 FOLHAS, capa dura tipo brochura</t>
  </si>
  <si>
    <t>FITA DE NYLON PARA MÁQUINA, PARA RELÓGIO PROTOCOLADOR, compatível com a marca Henry, cor preta, largura 11 mm.</t>
  </si>
  <si>
    <t>LIVRO DE REGISTRO, TIPO ATA, 100 FOLHAS, capa dura na cor preta, com folhas numeradas</t>
  </si>
  <si>
    <t>PAPEL CONTACT, EM VINIL ADESIVO, transparente, tipo contact, largura 45 cm, rolo com 10m.</t>
  </si>
  <si>
    <t>PAPEL PARA RECADOS, CUBOS DE PAPEL PARA RECADOS, gramatura mínima do papel de 75g/m2, tamanho aprox. de 80x90mm. Caixa com no mínimo de 600 folhas</t>
  </si>
  <si>
    <t>PAPEL, BLOCO DE 8 CORES, 32 FOLHAS, A4, bloco escolar</t>
  </si>
  <si>
    <t>PORTA LÁPIS/CLIPS, E LEMBRETES, em acrílico transparente 3x1 medindo aproximadamente 20 cm.</t>
  </si>
  <si>
    <t xml:space="preserve">REGUA PLÁSTICA , MEDINDO 20 CM, transparente,com escala de precisão de 20 cm, subdivisões em milimetros e centímetros. Largura igual ou maior de 3 cm. </t>
  </si>
  <si>
    <t>REGUA PLÁSTICA, MEDIND 50 CM, transparente, com escala de precisão de 50 cm, subdivisões em milimetros e centímetros. Largura igual ou maior que 3 cm.</t>
  </si>
  <si>
    <t>CANETA ESFEROGRAFICA, COM TINTA ANTI-FRAUDE, caneta com tinta segura, anti-fraude, resistente a teste de água e luz composta de resinas termoplástica, tinta a base de solventes corantes orgânicos, ponta tungstênio, 0,7 mm, cor preta. Similar a Unni ball Vision Elite.</t>
  </si>
  <si>
    <t>CANETA ESFEROGRAFICA, NA COR AZUL, corpo em poliestireno cristal, com protetor plástico entre a carga e o corpo da caneta; esfera em tungstênio; espessura da ponta de 1,00mm; formato redondo; ponta de latão usinado com esfera de tungstênio, tampa antiasfixiante. MARCA BIC, justificativa da marca anexada no processo e embasada no relatório de análise de produtos do INMETRO</t>
  </si>
  <si>
    <t>CANETA ESFEROGRAFICA, NA COR PRETA, corpo em poliestireno cristal, com protetor plástico entre a carga e o corpo da caneta; esfera em tungstênio; formato redondo; ponta de latão usinado com esfera de tungstênio, tampa antiasfixiante. MARCA BIC, justificativa da marca anexada no processo e embasada no relatório de análise de produtos do INMETRO</t>
  </si>
  <si>
    <t>CANETA ESFEROGRAFICA, NA COR VERDE, corpo em poliestireno cristal, com protetor plástico entre a carga e o corpo da caneta; esfera em tungstênio; espessura da ponta de 1,00mm; formato redondo; ponta de latão usinado com esfera de tungstênio, tampa antiasfixiante. MARCA BIC, justificativa da marca anexada no processo e embasada no relatório de análise de produtos do INMETRO</t>
  </si>
  <si>
    <t>CANETA ESFEROGRAFICA, NA COR VERMELHA, corpo em poliestireno cristal, com protetor plástico entre a carga e o corpo da caneta; esfera em tungstênio; espessura da ponta de 1,00mm; formato redondo; ponta de latão usinado com esfera de tungstênio, tampa antiasfixiante. MARCA BIC, justificativa da marca anexada no processo e embasada no relatório de análise de produtos do INMETRO</t>
  </si>
  <si>
    <t>CANETA HIDROCOR, AVULSA - COR AZUL - PONTA DE 2MM</t>
  </si>
  <si>
    <t>CANETA HDROCOR,  AVULSA - COR LARANJA - PONTA 2 MM</t>
  </si>
  <si>
    <t>CANETA HIDROCOR, AVULSA - COR PRETA - PONTA 2 MM</t>
  </si>
  <si>
    <t>CANETA HIDROCOR, AVULSA - COR VERDE - PONTA 2 MM</t>
  </si>
  <si>
    <t>CANETA HIDROCOR, AVULSA - COR VERMELHA - PONTA 2 MM</t>
  </si>
  <si>
    <t>CANETA HIDROCOR, COM 12 CORES, tamanho grande, lavável,com ponta fina de 2 mm, com registro no INMETRO</t>
  </si>
  <si>
    <t>CANETA HIDROGRAFICA FOSFORESCENTE, PARA DESTAQUE DE TEXTO, NA COR LARANJA</t>
  </si>
  <si>
    <t>CANETA HIDROGRAFICA FOSFORESCENTE, PARA DESTAQUE DE TEXTO, NA COR ROSA</t>
  </si>
  <si>
    <t>CANETA HIDROGRAFICA FOSFORESCENTE, PARA DESTAQUE DE TEXTO, NA COR AZUL</t>
  </si>
  <si>
    <t>CANETA MARCADOR PERMANENTE, COR AZUL PARA CD, e retroprojetor, ponta 1 à 2 mm</t>
  </si>
  <si>
    <t>CANETA MARCADOR PERMANENTE, COR PRETA PARA CD, e retroprojetor, ponta 1 à 2 mm</t>
  </si>
  <si>
    <t>CANETA MARCADOR PERMANENTE, COR VERDE PARA CD, e retroprojetor, ponta 1 à 2 mm</t>
  </si>
  <si>
    <t>CANETA MARCADOR PERMANENTE, COR VERMELHA PARA CD, e retroprojetor, ponta 1 à 2 mm</t>
  </si>
  <si>
    <t>CARTOLINA MED. 50X65 CM  COM 180GR/M2, NA COR AZUL CLARO</t>
  </si>
  <si>
    <t>CARTOLINA MED. 50X65 CM  COM 180GR/M2, NA COR BRANCA</t>
  </si>
  <si>
    <t>CARTOLINA MED. 50X65 CM  COM 180GR/M2, NA COR VERDE</t>
  </si>
  <si>
    <t>CARTOLINA, AMARELA, Medindo 50x65 cm com 180g/m2</t>
  </si>
  <si>
    <t>CARTOLINA MED. 50X65 CM  COM 180GR/M2, NA COR ROSA</t>
  </si>
  <si>
    <t>ETIL VINIL ACETATO (E.V.A), COR LARANJA MEDINDO 40X60</t>
  </si>
  <si>
    <t>ETIL VINIL ACETATO (E.V.A), COR MARRON MEDINDO 40X60</t>
  </si>
  <si>
    <t>ETIL VINIL ACETATO (E.V.A), COR PRETA MEDINDO 40X60</t>
  </si>
  <si>
    <t>ETIL VINIL ACETATO (E.V.A), COR VERDE MEDINDO 40X60, verde escuro</t>
  </si>
  <si>
    <t>ETIL VINIL ACETATO (E.V.A), COR VERMELHA MEDINDO 40X60</t>
  </si>
  <si>
    <t>PAPEL CASCA DE OVO, CAIXA COM 50 FOLHAS, COR PALHA, 180 g/m2, tamanho A4</t>
  </si>
  <si>
    <t>PAPEL CASCA DE OVO, CAIXA COM 50 FOLHAS, COR BRANCO, 180 g/m2, tamanho A4</t>
  </si>
  <si>
    <t>PAPEL OPALINE (VERDE), 180 GRAMAS, CAIXA C/ 50 FOLHAS, Cor palha</t>
  </si>
  <si>
    <t>PAPEL OPALINE (VERDE), GRAMATURA 180 G COR VERDE PCTE C 50 FOLHAS, tamanho A4</t>
  </si>
  <si>
    <t>PAPEL OPALINE (VERDE), GRAMATURA 180F, COR AZUL, A4, CAIXA COM 50 FOLHAS</t>
  </si>
  <si>
    <t>PAPEL OPALINE (VERDE), GRAMATURA 180F, COR BRANCA, A4, CAIXA COM 50 FOLHAS</t>
  </si>
  <si>
    <t>PAPEL, CANSON TAMANHO A3, Bloco de Papel, 20 folhas, foramato A -3 . Gramatura: 200g/m2, marca/ modele de referência: Canson.</t>
  </si>
  <si>
    <t>PAPEL, PERSICO BRANCO, 180GR, TAMANHO A4,Caixa com 50 folhas.</t>
  </si>
  <si>
    <t>PAPEL, PERSICO MARFIM 180 GR 210X297, 50 FLS, formato A4, 180 g/m2, em caixa com 50 folhas</t>
  </si>
  <si>
    <t>PAPEL, TIPO CORTIÇA, cortiça em folha, 600x450x3mm</t>
  </si>
  <si>
    <t>CLIPS METALICO NIQUELADO PARA PAPEIS, GALVANIZADO N. 80, CAIXA COM 25 UNIDADES</t>
  </si>
  <si>
    <t>CLIPS METALICO NIQUELADO PARA PAPEIS, GALVANIZADO N. 00, CAIXA COM 100 UNIDADES</t>
  </si>
  <si>
    <t>CLIPS METALICO NIQUELADO PARA PAPEIS, GALVANIZADO N. 04, CAIXA COM 100 UNIDADES</t>
  </si>
  <si>
    <t>CLIPS METALICO NIQUELADO PARA PAPEIS, GALVANIZADO N. 0/2, CAIXA COM 100 UNIDADES</t>
  </si>
  <si>
    <t>CLIPS, TIPO PREDENDOR DE PAPEL, MEDINDO 19 MM, CAIXA COM 12 PCS, corpo de metal com pintura epóxi e presilha de aço inoxidável</t>
  </si>
  <si>
    <t xml:space="preserve">CLIPS, TIPO PRENDEDOR DE PAPEL, MEDINDO 32 MM, CAIXA COM 12 PCS, corpo de metal com pintura epóxi e presilha de aço inoxidável </t>
  </si>
  <si>
    <t xml:space="preserve">CLIPS, TIPO PRENDEDOR DE PAPEL, MEDINDO 51 MM, CAIXA COM 12 PCS, corpo de metal com pintura epóxi e presilha de aço inoxidável </t>
  </si>
  <si>
    <t>ETIQUETA AUTO ADESIVA, BRANCA P/ IMPRES. LASER E INKJET MED. 101,6X33,9 Folha com 14 etiquetas, caixa com 25 folhas</t>
  </si>
  <si>
    <t>ETIQUETA AUTO ADESIVA , MED. 38,10X99,10 MM - FOLHA COM 14 ETIQUETAS, CAIXA CO 100, folha A4, 14 etiquetas por folha, cor branca.</t>
  </si>
  <si>
    <t>ETIQUETA AUTO ADESIVA, P/ IMPRESSORA LASER E INK JET, MED. 25,4X66,7 MM, REF. 6180, folha com 30 etiquetas, caixa com 25 folhas</t>
  </si>
  <si>
    <t>ETIQUETA AUTO ADESIVA, PARA IMPRESSORA LASER, MEDINDO 44,45X12,7 MM, folha com 80 etiquetas, caixa com 25 folhas</t>
  </si>
  <si>
    <t>ETIQUETA AUTO ADESIVA, REFORÇO PLÁSTICO 14,5 MM DE DIAMETRO, reforço plástico transparente para folhas, 14,5 mm de diâmetro, caixa com 150 peças</t>
  </si>
  <si>
    <t>FITA ADESIVA PLÁSTICA, TRANSPARENTE, MEDINDO 45 MMX50M, com registro no INMETRO.</t>
  </si>
  <si>
    <t>FITA ADESIVA DUPLA FACE, ESPUMA POLIETILENO, MEDINDO 12MMX10MTS</t>
  </si>
  <si>
    <t>FITA ADESIVA DUPLA FACE, MEDINDO 19 MMX30M</t>
  </si>
  <si>
    <t>FITA ADESIVA, P/EMPACOTAMENTO NA COR MARROM, MEDINDO 48MMX50M, plástica</t>
  </si>
  <si>
    <t>SUPORTE PARA FITA ADESIVA, MEDINDO APROXIMADAMENTE 12 MMX33MM, com serrilha para corte</t>
  </si>
  <si>
    <t>ETIQUETAS DE DETECÇÃO, COMPOSTO POR FITAS METALICAS, FITAS DE DETECÇÃO COM TECNOLOGIA ELETROMAGNÉTICA PARA APLICAÇÃO NOS ITENS DA BIBLIOTECA PARA PROTEÇÃO DO ACERVO. CAIXA COM 1000</t>
  </si>
  <si>
    <t xml:space="preserve">FITA ADESIVA, AZUL, em polipropileno, rolo com 12 mm x 10m </t>
  </si>
  <si>
    <t xml:space="preserve">FITA ADESIVA, VERMELHA, em polipropileno, rolo com 12 mm x 10m </t>
  </si>
  <si>
    <t>FITA, PROTETORA PARA ETIQUETA DE LIVRO, Fitas protetoras transparentes - etiquetas antidesgaste, para etiquetas de livros, evitando o desgaste natural do manuseio, com cola não ácida para não danificar o material, em PVC com adesivo permanente. Tamanho: 5x12cm. Caixa com 1000.</t>
  </si>
  <si>
    <t>PORTA REVISTAS FLEXÍVEL, PLÁSTICO FLEXÍVEL, em acrílico</t>
  </si>
  <si>
    <t>APAGADOR, PARA QUADRO NEGRO, em madeira, base com feltro, medindo aproximadamente 15x6x4cm</t>
  </si>
  <si>
    <t>CORRETIVO LÍQUIDO, OPACO FRASCO COM 18 ML,  abase de água, não tóxico, com registro no INMETRO</t>
  </si>
  <si>
    <t>CORRETIVO LÍQUIDO, TIPO CANETA, Secagem rápida, atóxico, mínimo 7 ml, com registro no INMETRO</t>
  </si>
  <si>
    <t>CRACHA PARA IDENTIFICAÇÃO, PARA EVENTOS, BOLSA EM pvc CRISTAL, TAMANHO DE 10X15 CM, PVC 20 vertical, com cordão PVC</t>
  </si>
  <si>
    <t>CRACHA PARA IDENTIFICAÇÃO, PARA EVENTOS, com grampo metal tipo jacaré, tamanho aproximado 7x10cm.</t>
  </si>
  <si>
    <t>EXTRATOR DE GRAMPO, TIPO ESPATULA EM AÇO CROMADO OU NIQUELADO, Medindo 15x1,15cm</t>
  </si>
  <si>
    <t>GIZ CERA, CAIXA C/12 CORES, Tamanho pequeno, peso mínimo de 48g. Com registro no INMETRO</t>
  </si>
  <si>
    <t>GIZ PARA QUADRO NEGRO, ESCOLAR, COLORIDO, ANTI-ALERGICO, NÃO TÓXICO, CAIXA C/50 BASTÕES, Plastificado, 81 mmxdiam. 10 mm. Peso mínimo de 250g</t>
  </si>
  <si>
    <t>GIZ PARA QUADRO NEGRO, ESCOLAR, BRANCO, ANTI-ALERGICO, NÃO TÓXICO, CAIXA C/50 BASTÕES, Plastificado, 81 mmxdiam. 10 mm. Peso mínimo de 250g</t>
  </si>
  <si>
    <t>GIZ PASTEL, CAIXA COM 12 CORES, giz pastel oleoso (estojo cartonado)</t>
  </si>
  <si>
    <t>VISOR IDENTIFICADOR, EM PLÁSTICO, P/PASTA SUSPENSA, EMBALAGEM COM 50 UNIDADES</t>
  </si>
  <si>
    <t>VISOR IDENTIFICADOR, PARA CHAVE, em plástico, diversas cores</t>
  </si>
  <si>
    <t>GRAFITE PARA LAPISEIRA, ESPESSURA 0.7MM E GRADUAÇÃO 2B, COM 12 PEÇAS</t>
  </si>
  <si>
    <t>GRAMPEADOR PARA PAPEIS, DE MESA, GRANDE, P/ATE 100 FOLHAS DE 75G, tipo profissional, todo em metal com proteção de borracha</t>
  </si>
  <si>
    <t>GRAMPO ENCADERNADOR TIPO TRILHO, DE PLÁSTICO, Alta resistência, fechamento com pressão, comporta o arquivamento de até 500 folhas, caixa com 50 unidades. Cada haste deve ter no mínimo 6 cm. Similar a marca Click TELOS. Com registro no INMETRO</t>
  </si>
  <si>
    <t>GRAMPO ENCADERNADOR TIPO TRILHO, DE PLÁSTICO, grampo trilho em plástico estendido, para até 600 folhas de 75g/m2. Cada haste com no mínimo 11 cm de comprimento. Pacote com 50 peças. Similar ao modelo CM012831 da marca DELLO.</t>
  </si>
  <si>
    <t>LACRE DE SEGURANÇA, PACOTE COM 100 UNIDADES, de plástico duro, numerado, para fechamento de malotes</t>
  </si>
  <si>
    <t>LAPIS DE COR, CAIXA COM 48 CORES, em madeira, tamanho grande, com registro no INMETRO</t>
  </si>
  <si>
    <t>LAPIS DE COR, TAMANHO GRANDE, CAIXA COM 12 CORES, em madeira, com registro no INMETRO</t>
  </si>
  <si>
    <t>LAPISEIRA PARA GRAFITE, COM ESPESSURA 0,7MM, com borracha, ponta em metal e avanço contínuo. Com registro no INMETRO</t>
  </si>
  <si>
    <t>TESOURA COLEGIAL, EM PLÁSTICO COM LÂMINA DE AÇO, cabo em polipropileno, medindo aproximadamente 12 cm sem ponta</t>
  </si>
  <si>
    <t>TESOURA DE AÇO INOX, COMUM, para uso geral, inoxidável, cabo de polipropileno medindo aproximadamente 21cm</t>
  </si>
  <si>
    <t>PAPEL OFF-SET NA COR BRANCA, FORMATO A4 MEDINDO 210X297MM, 75G/M2</t>
  </si>
  <si>
    <t>PAPEL, FORMATO A4 (210X297) RECICLADO, Papel 100% reciclado, tipo off-set, na cor natural, gramatura 75g/m2, A4 (medindo 210x297mm)</t>
  </si>
  <si>
    <t>BOBINA EM PAPEL PARA MAQUINA, BOBINA DE PAPEL TERMICO, MEDINDO 76MMX40M, COM 1 VIA</t>
  </si>
  <si>
    <t>FORMULÁRIO CONTINUO, EM 1 VIA, Formulário contínuo, folha branca, via simples, 240mmx280mm, 80 colunas, gramatura mínima de 60g/m2, caixa com 3000 folhas</t>
  </si>
  <si>
    <t>PAPEL PARA PLOTER, 90 GR A1, JET 750, Papel fotográfico para impressora Plotter HP Designjet T770, 210 g/m2, 914mmx30,5m</t>
  </si>
  <si>
    <t>PAPEL PARA PLOTER, NA COR BRANCA EM ROLO, 75 GR, 0,914X50 METROS, papel plotter branco, opaco, 75g, medindo 914mmx50metros</t>
  </si>
  <si>
    <t>PAPEL, A4 NA COR AMARELO, PACOTE COM 100 FOLHAS, 75g/m2, tamanho 210x297mm</t>
  </si>
  <si>
    <t>PAPEL, A4 NA COR AZUL, PACOTE COM 100 FOLHAS, 75g/m2, tamanho 210x297mm</t>
  </si>
  <si>
    <t>PAPEL, A4 NA COR ROSA, PACOTE COM 100 FOLHAS, 75g/m2, tamanho 210x297mm</t>
  </si>
  <si>
    <t>PAPEL, A4 NA COR VERDE, PACOTE COM 100 FOLHAS, 75g/m2, tamanho 210x297mm</t>
  </si>
  <si>
    <t>PAPEL, A4, 120 DE GRAMATURA, PACOTE COM 50 FOLHAS</t>
  </si>
  <si>
    <t>PAPEL KRAFT, FIBRA LONGA, COR PARDA, PESO APROX. 60 KG, BOBINA C/1,20M LARGURA, papel 120g/m2</t>
  </si>
  <si>
    <t>BOBINA DE PAPEL, TÉRMICO, MEDINDO 57MMX30M, CAIXA COM 10 UNIDADES</t>
  </si>
  <si>
    <t>PARAFUSO METÁLICO PARA ENCADERNAÇÃO, DE PROCESSOS, 50 MM, EM CAIXA, caixa com 100 peças</t>
  </si>
  <si>
    <t>PASTA ARQUIVO EM PVC, TRANSPARENTE, ABERTURA EM L, P/ DOCUMENTOS, tamanho A4, transparente</t>
  </si>
  <si>
    <t>PASTA ARQUIVO PLÁSTICA, TIPO MALETA, PARA PASTAS SUSPENSAS, COR FUME, com alça e capacidade para até 10 pastas suspensas, tamanho aproximado 15x40x25cm</t>
  </si>
  <si>
    <t>PASTA CATALOGO PARA DOCUMENTOS, NA COR PRETA, C/ 50 SACOS POLIETILENO, tipo classificadora em PVC com plásticos com 4 furos de 15 a 20 micras, tamanho A4</t>
  </si>
  <si>
    <t>PASTA POLIONDAS COM ELASTICO, MEDINDO 33,5X25X2CM DE LOMBADA, TRANSPARENTE, tamanho A4</t>
  </si>
  <si>
    <t>PASTA SANFONADA, PLASTICA, SANFONADA, COM 31 DIVISORIAS, Na cor cristal transparente, tamanho A4</t>
  </si>
  <si>
    <t>PASTA SUSPENSA, EM PAPEL MARMORIZADO, COM VISOR, plastificada, c/ etiqueta (em cima) e/ prendedor plástico. Possui 4 ponteiras plásticas, 2 arames 402 mm BTC ponteiras fixadas com ilhos 1 visor e 1 etiqueta branca 1 grampo plástico gramatura 336g espessura: 0,30 mm Medida produto acabado: 361x240mm</t>
  </si>
  <si>
    <t>PASTA SUSPENSA, MARMORIZADA, CASTANHO, Pasta suspensa lateral pendular para pápeis fixos, soltos e tipo bolsa, em papel marmorizado. Dimensões: Largura 36,5 cm e Altura total 27 cm. Similar ao modelo pendular RZ da Telos.</t>
  </si>
  <si>
    <t>PASTA, COM GRAMPO, em plástico PVC transparente sem elástico, com grampo trilho</t>
  </si>
  <si>
    <t>SACO POLIETILENO TRANSPARENTE, TAMANHO OFICIO COM 04 FUROS, Tamanho 24x33cm, com 15 micras</t>
  </si>
  <si>
    <t>SACO POLIETILENO TRANSPARENTE, TAMANHO OFICIO COM 04 FUROS, Tamanho 24x33cm, com 20 micras</t>
  </si>
  <si>
    <t>PINCEL PARA PINTURA ARTISTICA, ESCOLAR, TIPO CHATO NUMERO 14, tamanho 14, pêlo de marta, cabo longo cor vinho, virola de alumínio. Similar a linha artística condor ou tigre</t>
  </si>
  <si>
    <t>PINCEL PARA PINTURA ARTISTICA, ESCOLAR, TIPO CHATO NUMERO 24, tamanho 24, pêlo de marta, cabo longo cor vinho, virola de alumínio. Similar a linha artística condor ou tigre</t>
  </si>
  <si>
    <t>PINCEL PARA PINTURA ARTISTICA, ESCOLAR, TIPO CHATO NUMERO 18, tamanho 18, pêlo de marta, cabo longo cor vinho, virola de alumínio. Similar a linha artística condor ou tigre</t>
  </si>
  <si>
    <t>PINCEL PARA PINTURA ARTÍSTICA, TAMANHO 6, Modelo chato</t>
  </si>
  <si>
    <t>TINTA GUACHE, COR AMARELA, FRASCO COM 15 ML, não tóxica, solúvel em água</t>
  </si>
  <si>
    <t>TINTA GUACHE, COR AZUL, FRASCO COM 15 ML, não tóxica, solúvel em água</t>
  </si>
  <si>
    <t>TINTA GUACHE, COR BRANCA, FRASCO COM 15 ML, não tóxica, solúvel em água</t>
  </si>
  <si>
    <t>TINTA GUACHE, COR PRETA, FRASCO COM 15 ML, não tóxica, solúvel em água</t>
  </si>
  <si>
    <t>TINTA GUACHE, COR VERDE, FRASCO COM 15 ML, não tóxica, solúvel em água</t>
  </si>
  <si>
    <t>TINTA GUACHE, COR VERMELHA, FRASCO COM 15 ML, não tóxica, solúvel em água</t>
  </si>
  <si>
    <t>DISPLAY EM ACRÍLICO, TRANSPARENTE PARA FOLHA A4, para sinalizar e identificar portas. Produzido em acrílico 2 mm cristal dobrável, para áreas internas ou externas, suporte adesivo dupla face para fixação em qualquer superfície plana. Tamanho aproximado: 320x225 mm.</t>
  </si>
  <si>
    <t>DISPLAY EM ACRILICO, TRANSPARENTE, PARA FOLHA A3</t>
  </si>
  <si>
    <t>PRANCHETA, DE MADEIRA, Com prendedor de metal na parte superior, tamanho A4</t>
  </si>
  <si>
    <t>PRANCHETA, EM ACRÍLICO COM PEGADOR DE METAL, resistente, tamanho A4</t>
  </si>
  <si>
    <t>QUADRO FUNDO BRANCO, PARA AVISO MED. 90X1,20 CM, com requadro metálico</t>
  </si>
  <si>
    <t>QUADRO FUNDO BRANCO, PARA AVISO, MEDINDO 0,60X0,90 com requadro metálico</t>
  </si>
  <si>
    <t>CAPA DE PROTEÇÃO, PARA DVD/CD, em acrílico, dimensões aproximadas 0,5x14x12 cm</t>
  </si>
  <si>
    <t>CD, MIDIA DE CD, gravavel, R, 700 Mb 80 min 52 X</t>
  </si>
  <si>
    <t>CD, REGRAVÁVEL - 80 MINUTOS, 700Mb 80 min 52X</t>
  </si>
  <si>
    <t>DVD, MIDIA DE DVD, R (gravável) 120 Min. 4,7 GB</t>
  </si>
  <si>
    <t>DVD - VIRGEM, MIDIAS DVD-RW (regravável) 4,7 GB, 120 mim</t>
  </si>
  <si>
    <t>INFOTRIZ SUPRIMENTOS E SERVIÇOS DE INFORMÁTICA LTDA</t>
  </si>
  <si>
    <t>LUIZ FERNANDES ACHAR EIRELI - EPP</t>
  </si>
  <si>
    <t>Caixa</t>
  </si>
  <si>
    <t>Frasco</t>
  </si>
  <si>
    <t>Pacote</t>
  </si>
  <si>
    <t>Rolo</t>
  </si>
  <si>
    <t>Jogo</t>
  </si>
  <si>
    <t>Folha</t>
  </si>
  <si>
    <t>Bloco</t>
  </si>
  <si>
    <t>Estojo</t>
  </si>
  <si>
    <t>Resma</t>
  </si>
  <si>
    <t>KAZ</t>
  </si>
  <si>
    <t>JOCAR</t>
  </si>
  <si>
    <t>LEO E LEO</t>
  </si>
  <si>
    <t>DELFETCH</t>
  </si>
  <si>
    <t>ZANOTI</t>
  </si>
  <si>
    <t>GASFER</t>
  </si>
  <si>
    <t>TRAMONTINA</t>
  </si>
  <si>
    <t>BACCHI</t>
  </si>
  <si>
    <t>JAPAN</t>
  </si>
  <si>
    <t>MASTER</t>
  </si>
  <si>
    <t>RADEX</t>
  </si>
  <si>
    <t>PILOT</t>
  </si>
  <si>
    <t>SAN REMO</t>
  </si>
  <si>
    <t>INFORMS</t>
  </si>
  <si>
    <t>PANAMERICANA</t>
  </si>
  <si>
    <t>HENRY</t>
  </si>
  <si>
    <t>MEGA LIFE</t>
  </si>
  <si>
    <t>TAMOIO</t>
  </si>
  <si>
    <t>ROMITEC</t>
  </si>
  <si>
    <t>WALLEU</t>
  </si>
  <si>
    <t>UNIBAL</t>
  </si>
  <si>
    <t>BIC</t>
  </si>
  <si>
    <t>COMPACTO</t>
  </si>
  <si>
    <t>JANDAIA</t>
  </si>
  <si>
    <t>MILIU</t>
  </si>
  <si>
    <t>OFF PAPER</t>
  </si>
  <si>
    <t>CANSON</t>
  </si>
  <si>
    <t>RAFA</t>
  </si>
  <si>
    <t>PIMACCO</t>
  </si>
  <si>
    <t>FLAX</t>
  </si>
  <si>
    <t>EUROCELL</t>
  </si>
  <si>
    <t>TKS</t>
  </si>
  <si>
    <t>SOUZA</t>
  </si>
  <si>
    <t>ART MAX</t>
  </si>
  <si>
    <t>ACP</t>
  </si>
  <si>
    <t>DAC</t>
  </si>
  <si>
    <t>BRW</t>
  </si>
  <si>
    <t>PIRATININGA</t>
  </si>
  <si>
    <t>DELTA</t>
  </si>
  <si>
    <t>PENTEL</t>
  </si>
  <si>
    <t>GOODIE</t>
  </si>
  <si>
    <t>GOLLER</t>
  </si>
  <si>
    <t>DELLO</t>
  </si>
  <si>
    <t>KEM</t>
  </si>
  <si>
    <t>FABER CASTELL</t>
  </si>
  <si>
    <t>LABRA</t>
  </si>
  <si>
    <t>MAX PRINT</t>
  </si>
  <si>
    <t>ALOFORMS</t>
  </si>
  <si>
    <t>VR</t>
  </si>
  <si>
    <t>CHAMEQUINHO</t>
  </si>
  <si>
    <t>SAMPA</t>
  </si>
  <si>
    <t>ALAPLAST</t>
  </si>
  <si>
    <t>TIGRE</t>
  </si>
  <si>
    <t>ACRIMET</t>
  </si>
  <si>
    <t>CARBRINK</t>
  </si>
  <si>
    <t>STALO</t>
  </si>
  <si>
    <t>MIDIA TECH</t>
  </si>
  <si>
    <t>ELGIN</t>
  </si>
  <si>
    <t>HEXFORT</t>
  </si>
  <si>
    <t>ADERE</t>
  </si>
  <si>
    <t>INFOPEL</t>
  </si>
  <si>
    <t>SUZANO</t>
  </si>
  <si>
    <t>Quantidade Utilizada</t>
  </si>
  <si>
    <t>SALDO</t>
  </si>
  <si>
    <t xml:space="preserve"> AF nº 224/2014  Qtde. DT</t>
  </si>
  <si>
    <t xml:space="preserve"> AF nº  317/2014 Qtde. DT</t>
  </si>
  <si>
    <t xml:space="preserve"> AF nº  225/2014 Qtde. DT</t>
  </si>
  <si>
    <t xml:space="preserve"> AF nº  676/2014 Qtde. DT</t>
  </si>
  <si>
    <t xml:space="preserve"> AF 229/2014 Qtde. DT</t>
  </si>
  <si>
    <t xml:space="preserve"> AF 559/2014 Qtde. DT</t>
  </si>
  <si>
    <t xml:space="preserve"> AF 560/2014 Qtde. DT</t>
  </si>
  <si>
    <t xml:space="preserve"> AF/OS nº  77/2014 Qtde. DT</t>
  </si>
  <si>
    <t xml:space="preserve"> AF/OS nº  360/2014 Qtde. DT</t>
  </si>
  <si>
    <t xml:space="preserve"> AF/OS nº  47/2014 Qtde. DT</t>
  </si>
  <si>
    <t xml:space="preserve"> AF/OS nº  48/2014 Qtde. DT</t>
  </si>
  <si>
    <t xml:space="preserve"> AF/OS nº  102/2014 Qtde. DT</t>
  </si>
  <si>
    <t xml:space="preserve"> AF/OS nº  278/2014 Qtde. DT</t>
  </si>
  <si>
    <t xml:space="preserve"> AF/OS nº  323/2014 Qtde. DT</t>
  </si>
  <si>
    <t xml:space="preserve"> AF/OS nº  443/2014 Qtde. DT</t>
  </si>
  <si>
    <t xml:space="preserve"> AF/OS nº  547/2014 Qtde. DT</t>
  </si>
  <si>
    <t xml:space="preserve"> AF nº  172/2014 Qtde. DT</t>
  </si>
  <si>
    <t xml:space="preserve"> AF nº  173/2014 Qtde. DT</t>
  </si>
  <si>
    <t xml:space="preserve"> AF nº  558/2014 Qtde. DT</t>
  </si>
  <si>
    <t xml:space="preserve"> AF nº  615/2014 Qtde. DT</t>
  </si>
  <si>
    <t xml:space="preserve"> AF 193/2014 Qtde. DT</t>
  </si>
  <si>
    <t xml:space="preserve"> AF 192/2014 Qtde. DT</t>
  </si>
  <si>
    <t xml:space="preserve"> AF 143/2014 - CPA 1257/2014</t>
  </si>
  <si>
    <t>AF 140/2014 - CPA 1236/2014</t>
  </si>
  <si>
    <t xml:space="preserve"> AF 38/2014 Qtde. DT</t>
  </si>
  <si>
    <t xml:space="preserve"> AF 39/2014 Qtde. DT</t>
  </si>
  <si>
    <t xml:space="preserve"> AF/OS nº  169/2014 Qtde. DT</t>
  </si>
  <si>
    <t xml:space="preserve"> AF/OS nº  171/2014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</si>
</sst>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8" formatCode="_(&quot;R$ &quot;* #,##0.00_);_(&quot;R$ &quot;* \(#,##0.00\);_(&quot;R$ &quot;* &quot;-&quot;??_);_(@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8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ill="0" applyBorder="0" applyAlignment="0" applyProtection="0"/>
  </cellStyleXfs>
  <cellXfs count="70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3" fontId="5" fillId="4" borderId="3" xfId="1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Border="1"/>
    <xf numFmtId="0" fontId="5" fillId="0" borderId="0" xfId="0" applyFont="1"/>
    <xf numFmtId="0" fontId="5" fillId="0" borderId="0" xfId="1" applyFont="1" applyFill="1" applyAlignment="1" applyProtection="1">
      <protection locked="0"/>
    </xf>
    <xf numFmtId="0" fontId="5" fillId="0" borderId="0" xfId="1" applyFont="1" applyProtection="1">
      <protection locked="0"/>
    </xf>
    <xf numFmtId="4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wrapText="1"/>
    </xf>
    <xf numFmtId="0" fontId="6" fillId="0" borderId="0" xfId="1" applyFont="1" applyFill="1" applyAlignment="1">
      <alignment horizontal="left" vertical="center"/>
    </xf>
    <xf numFmtId="167" fontId="16" fillId="0" borderId="1" xfId="0" applyNumberFormat="1" applyFont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3" fontId="5" fillId="4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166" fontId="6" fillId="5" borderId="1" xfId="0" applyNumberFormat="1" applyFont="1" applyFill="1" applyBorder="1" applyAlignment="1">
      <alignment horizontal="center" vertical="center" wrapText="1"/>
    </xf>
    <xf numFmtId="3" fontId="6" fillId="9" borderId="1" xfId="1" applyNumberFormat="1" applyFont="1" applyFill="1" applyBorder="1" applyAlignment="1" applyProtection="1">
      <alignment horizontal="center" vertical="center"/>
      <protection locked="0"/>
    </xf>
    <xf numFmtId="3" fontId="6" fillId="3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center"/>
    </xf>
    <xf numFmtId="14" fontId="6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0" fontId="6" fillId="7" borderId="9" xfId="0" applyNumberFormat="1" applyFont="1" applyFill="1" applyBorder="1" applyAlignment="1">
      <alignment horizontal="left" vertical="center" wrapText="1"/>
    </xf>
    <xf numFmtId="3" fontId="6" fillId="6" borderId="8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2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1" xfId="1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2">
    <cellStyle name="Moeda 2" xfId="6"/>
    <cellStyle name="Moeda 3" xfId="5"/>
    <cellStyle name="Normal" xfId="0" builtinId="0"/>
    <cellStyle name="Normal 2" xfId="1"/>
    <cellStyle name="Normal 2 2" xfId="10"/>
    <cellStyle name="Normal 3" xfId="7"/>
    <cellStyle name="Normal 4" xfId="8"/>
    <cellStyle name="Separador de milhares 2" xfId="2"/>
    <cellStyle name="Separador de milhares 2 2" xfId="11"/>
    <cellStyle name="Separador de milhares 3" xfId="3"/>
    <cellStyle name="Título 5" xfId="4"/>
    <cellStyle name="Vírgula 2" xfId="9"/>
  </cellStyles>
  <dxfs count="19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165"/>
  <sheetViews>
    <sheetView topLeftCell="A115" zoomScale="90" zoomScaleNormal="90" workbookViewId="0">
      <selection activeCell="A121" sqref="A121:A122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5" width="12.85546875" style="9" customWidth="1"/>
    <col min="16" max="16" width="13.42578125" style="9" customWidth="1"/>
    <col min="17" max="17" width="13" style="9" customWidth="1"/>
    <col min="18" max="18" width="13" style="6" customWidth="1"/>
    <col min="19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301</v>
      </c>
      <c r="O1" s="56" t="s">
        <v>302</v>
      </c>
      <c r="P1" s="56" t="s">
        <v>303</v>
      </c>
      <c r="Q1" s="56" t="s">
        <v>304</v>
      </c>
      <c r="R1" s="56" t="s">
        <v>305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1">
        <v>41687</v>
      </c>
      <c r="O3" s="41">
        <v>41738</v>
      </c>
      <c r="P3" s="41">
        <v>41738</v>
      </c>
      <c r="Q3" s="41">
        <v>41786</v>
      </c>
      <c r="R3" s="41">
        <v>41807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30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>
        <v>50</v>
      </c>
      <c r="L4" s="47">
        <f>K4-(SUM(N4:Y4))</f>
        <v>50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30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9" si="0">K5-(SUM(N5:Y5))</f>
        <v>0</v>
      </c>
      <c r="M5" s="49" t="str">
        <f t="shared" ref="M5:M9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30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200</v>
      </c>
      <c r="L6" s="47">
        <f t="shared" si="0"/>
        <v>200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30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30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30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>
        <v>500</v>
      </c>
      <c r="L9" s="47">
        <f t="shared" si="0"/>
        <v>500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30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ref="L10" si="2">K10-(SUM(N10:Y10))</f>
        <v>0</v>
      </c>
      <c r="M10" s="49" t="str">
        <f t="shared" ref="M10" si="3">IF(L10&lt;0,"ATENÇÃO","OK")</f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30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ref="L11:L74" si="4">K11-(SUM(N11:Y11))</f>
        <v>0</v>
      </c>
      <c r="M11" s="49" t="str">
        <f t="shared" ref="M11:M74" si="5">IF(L11&lt;0,"ATENÇÃO","OK")</f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30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4"/>
        <v>0</v>
      </c>
      <c r="M12" s="49" t="str">
        <f t="shared" si="5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30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v>20</v>
      </c>
      <c r="L13" s="47">
        <f t="shared" si="4"/>
        <v>20</v>
      </c>
      <c r="M13" s="49" t="str">
        <f t="shared" si="5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30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4"/>
        <v>0</v>
      </c>
      <c r="M14" s="49" t="str">
        <f t="shared" si="5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30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>
        <v>10</v>
      </c>
      <c r="L15" s="47">
        <f t="shared" si="4"/>
        <v>10</v>
      </c>
      <c r="M15" s="49" t="str">
        <f t="shared" si="5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30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>
        <v>48</v>
      </c>
      <c r="L16" s="47">
        <f t="shared" si="4"/>
        <v>48</v>
      </c>
      <c r="M16" s="49" t="str">
        <f t="shared" si="5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30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40</v>
      </c>
      <c r="L17" s="47">
        <f t="shared" si="4"/>
        <v>40</v>
      </c>
      <c r="M17" s="49" t="str">
        <f t="shared" si="5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30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4"/>
        <v>0</v>
      </c>
      <c r="M18" s="49" t="str">
        <f t="shared" si="5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30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720</v>
      </c>
      <c r="L19" s="47">
        <f t="shared" si="4"/>
        <v>360</v>
      </c>
      <c r="M19" s="49" t="str">
        <f t="shared" si="5"/>
        <v>OK</v>
      </c>
      <c r="N19" s="36">
        <v>0</v>
      </c>
      <c r="O19" s="36">
        <v>0</v>
      </c>
      <c r="P19" s="36">
        <v>360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30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720</v>
      </c>
      <c r="L20" s="47">
        <f t="shared" si="4"/>
        <v>360</v>
      </c>
      <c r="M20" s="49" t="str">
        <f t="shared" si="5"/>
        <v>OK</v>
      </c>
      <c r="N20" s="36">
        <v>0</v>
      </c>
      <c r="O20" s="36">
        <v>0</v>
      </c>
      <c r="P20" s="36">
        <v>360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30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4"/>
        <v>0</v>
      </c>
      <c r="M21" s="49" t="str">
        <f t="shared" si="5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30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720</v>
      </c>
      <c r="L22" s="47">
        <f t="shared" si="4"/>
        <v>600</v>
      </c>
      <c r="M22" s="49" t="str">
        <f t="shared" si="5"/>
        <v>OK</v>
      </c>
      <c r="N22" s="36">
        <v>0</v>
      </c>
      <c r="O22" s="36">
        <v>0</v>
      </c>
      <c r="P22" s="36">
        <v>120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30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4"/>
        <v>0</v>
      </c>
      <c r="M23" s="49" t="str">
        <f t="shared" si="5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30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4"/>
        <v>0</v>
      </c>
      <c r="M24" s="49" t="str">
        <f t="shared" si="5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30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4"/>
        <v>0</v>
      </c>
      <c r="M25" s="49" t="str">
        <f t="shared" si="5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30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>
        <v>10</v>
      </c>
      <c r="L26" s="47">
        <f t="shared" si="4"/>
        <v>10</v>
      </c>
      <c r="M26" s="49" t="str">
        <f t="shared" si="5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30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250</v>
      </c>
      <c r="L27" s="47">
        <f t="shared" si="4"/>
        <v>250</v>
      </c>
      <c r="M27" s="49" t="str">
        <f t="shared" si="5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30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4"/>
        <v>0</v>
      </c>
      <c r="M28" s="49" t="str">
        <f t="shared" si="5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30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v>15</v>
      </c>
      <c r="L29" s="47">
        <f t="shared" si="4"/>
        <v>15</v>
      </c>
      <c r="M29" s="49" t="str">
        <f t="shared" si="5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30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50</v>
      </c>
      <c r="L30" s="47">
        <f t="shared" si="4"/>
        <v>50</v>
      </c>
      <c r="M30" s="49" t="str">
        <f t="shared" si="5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30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>
        <v>4</v>
      </c>
      <c r="L31" s="47">
        <f t="shared" si="4"/>
        <v>4</v>
      </c>
      <c r="M31" s="49" t="str">
        <f t="shared" si="5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30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4"/>
        <v>0</v>
      </c>
      <c r="M32" s="49" t="str">
        <f t="shared" si="5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30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100</v>
      </c>
      <c r="L33" s="47">
        <f t="shared" si="4"/>
        <v>100</v>
      </c>
      <c r="M33" s="49" t="str">
        <f t="shared" si="5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30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>
        <v>20</v>
      </c>
      <c r="L34" s="47">
        <f t="shared" si="4"/>
        <v>20</v>
      </c>
      <c r="M34" s="49" t="str">
        <f t="shared" si="5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30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4"/>
        <v>0</v>
      </c>
      <c r="M35" s="49" t="str">
        <f t="shared" si="5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30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4"/>
        <v>0</v>
      </c>
      <c r="M36" s="49" t="str">
        <f t="shared" si="5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30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>
        <v>300</v>
      </c>
      <c r="L37" s="47">
        <f t="shared" si="4"/>
        <v>300</v>
      </c>
      <c r="M37" s="49" t="str">
        <f t="shared" si="5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30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4"/>
        <v>0</v>
      </c>
      <c r="M38" s="49" t="str">
        <f t="shared" si="5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30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>
        <v>5</v>
      </c>
      <c r="L39" s="47">
        <f t="shared" si="4"/>
        <v>5</v>
      </c>
      <c r="M39" s="49" t="str">
        <f t="shared" si="5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30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2500</v>
      </c>
      <c r="L40" s="47">
        <f t="shared" si="4"/>
        <v>2500</v>
      </c>
      <c r="M40" s="49" t="str">
        <f t="shared" si="5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30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v>2500</v>
      </c>
      <c r="L41" s="47">
        <f t="shared" si="4"/>
        <v>2500</v>
      </c>
      <c r="M41" s="49" t="str">
        <f t="shared" si="5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30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4"/>
        <v>0</v>
      </c>
      <c r="M42" s="49" t="str">
        <f t="shared" si="5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30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750</v>
      </c>
      <c r="L43" s="47">
        <f t="shared" si="4"/>
        <v>750</v>
      </c>
      <c r="M43" s="49" t="str">
        <f t="shared" si="5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30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>
        <v>72</v>
      </c>
      <c r="L44" s="47">
        <f t="shared" si="4"/>
        <v>72</v>
      </c>
      <c r="M44" s="49" t="str">
        <f t="shared" si="5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30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>
        <v>72</v>
      </c>
      <c r="L45" s="47">
        <f t="shared" si="4"/>
        <v>72</v>
      </c>
      <c r="M45" s="49" t="str">
        <f t="shared" si="5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30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>
        <v>96</v>
      </c>
      <c r="L46" s="47">
        <f t="shared" si="4"/>
        <v>96</v>
      </c>
      <c r="M46" s="49" t="str">
        <f t="shared" si="5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30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>
        <v>72</v>
      </c>
      <c r="L47" s="47">
        <f t="shared" si="4"/>
        <v>72</v>
      </c>
      <c r="M47" s="49" t="str">
        <f t="shared" si="5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30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>
        <v>72</v>
      </c>
      <c r="L48" s="47">
        <f t="shared" si="4"/>
        <v>72</v>
      </c>
      <c r="M48" s="49" t="str">
        <f t="shared" si="5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30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>
        <v>100</v>
      </c>
      <c r="L49" s="47">
        <f t="shared" si="4"/>
        <v>100</v>
      </c>
      <c r="M49" s="49" t="str">
        <f t="shared" si="5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30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4"/>
        <v>0</v>
      </c>
      <c r="M50" s="49" t="str">
        <f t="shared" si="5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30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>
        <v>120</v>
      </c>
      <c r="L51" s="47">
        <f t="shared" si="4"/>
        <v>120</v>
      </c>
      <c r="M51" s="49" t="str">
        <f t="shared" si="5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30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v>60</v>
      </c>
      <c r="L52" s="47">
        <f t="shared" si="4"/>
        <v>60</v>
      </c>
      <c r="M52" s="49" t="str">
        <f t="shared" si="5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30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4"/>
        <v>0</v>
      </c>
      <c r="M53" s="49" t="str">
        <f t="shared" si="5"/>
        <v>OK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30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4"/>
        <v>0</v>
      </c>
      <c r="M54" s="49" t="str">
        <f t="shared" si="5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30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4"/>
        <v>0</v>
      </c>
      <c r="M55" s="49" t="str">
        <f t="shared" si="5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30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4"/>
        <v>0</v>
      </c>
      <c r="M56" s="49" t="str">
        <f t="shared" si="5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30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4"/>
        <v>0</v>
      </c>
      <c r="M57" s="49" t="str">
        <f t="shared" si="5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30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500</v>
      </c>
      <c r="L58" s="47">
        <f t="shared" si="4"/>
        <v>500</v>
      </c>
      <c r="M58" s="49" t="str">
        <f t="shared" si="5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30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4"/>
        <v>0</v>
      </c>
      <c r="M59" s="49" t="str">
        <f t="shared" si="5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30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4"/>
        <v>0</v>
      </c>
      <c r="M60" s="49" t="str">
        <f t="shared" si="5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30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4"/>
        <v>0</v>
      </c>
      <c r="M61" s="49" t="str">
        <f t="shared" si="5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30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4"/>
        <v>0</v>
      </c>
      <c r="M62" s="49" t="str">
        <f t="shared" si="5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30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4"/>
        <v>0</v>
      </c>
      <c r="M63" s="49" t="str">
        <f t="shared" si="5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30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4"/>
        <v>0</v>
      </c>
      <c r="M64" s="49" t="str">
        <f t="shared" si="5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30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4"/>
        <v>0</v>
      </c>
      <c r="M65" s="49" t="str">
        <f t="shared" si="5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30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4"/>
        <v>0</v>
      </c>
      <c r="M66" s="49" t="str">
        <f t="shared" si="5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30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4"/>
        <v>0</v>
      </c>
      <c r="M67" s="49" t="str">
        <f t="shared" si="5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30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4"/>
        <v>0</v>
      </c>
      <c r="M68" s="49" t="str">
        <f t="shared" si="5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30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60</v>
      </c>
      <c r="L69" s="47">
        <f t="shared" si="4"/>
        <v>60</v>
      </c>
      <c r="M69" s="49" t="str">
        <f t="shared" si="5"/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30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>
        <v>60</v>
      </c>
      <c r="L70" s="47">
        <f t="shared" si="4"/>
        <v>60</v>
      </c>
      <c r="M70" s="49" t="str">
        <f t="shared" si="5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30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>
        <v>60</v>
      </c>
      <c r="L71" s="47">
        <f t="shared" si="4"/>
        <v>60</v>
      </c>
      <c r="M71" s="49" t="str">
        <f t="shared" si="5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30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60</v>
      </c>
      <c r="L72" s="47">
        <f t="shared" si="4"/>
        <v>60</v>
      </c>
      <c r="M72" s="49" t="str">
        <f t="shared" si="5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30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4"/>
        <v>0</v>
      </c>
      <c r="M73" s="49" t="str">
        <f t="shared" si="5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30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4"/>
        <v>0</v>
      </c>
      <c r="M74" s="49" t="str">
        <f t="shared" si="5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30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ref="L75:L138" si="6">K75-(SUM(N75:Y75))</f>
        <v>0</v>
      </c>
      <c r="M75" s="49" t="str">
        <f t="shared" ref="M75:M138" si="7">IF(L75&lt;0,"ATENÇÃO","OK")</f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30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6"/>
        <v>0</v>
      </c>
      <c r="M76" s="49" t="str">
        <f t="shared" si="7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30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6"/>
        <v>0</v>
      </c>
      <c r="M77" s="49" t="str">
        <f t="shared" si="7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30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6"/>
        <v>0</v>
      </c>
      <c r="M78" s="49" t="str">
        <f t="shared" si="7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30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6"/>
        <v>0</v>
      </c>
      <c r="M79" s="49" t="str">
        <f t="shared" si="7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30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6"/>
        <v>0</v>
      </c>
      <c r="M80" s="49" t="str">
        <f t="shared" si="7"/>
        <v>OK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30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80</v>
      </c>
      <c r="L81" s="47">
        <f t="shared" si="6"/>
        <v>80</v>
      </c>
      <c r="M81" s="49" t="str">
        <f t="shared" si="7"/>
        <v>OK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30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100</v>
      </c>
      <c r="L82" s="47">
        <f t="shared" si="6"/>
        <v>100</v>
      </c>
      <c r="M82" s="49" t="str">
        <f t="shared" si="7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30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v>50</v>
      </c>
      <c r="L83" s="47">
        <f t="shared" si="6"/>
        <v>50</v>
      </c>
      <c r="M83" s="49" t="str">
        <f t="shared" si="7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30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60</v>
      </c>
      <c r="L84" s="47">
        <f t="shared" si="6"/>
        <v>60</v>
      </c>
      <c r="M84" s="49" t="str">
        <f t="shared" si="7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30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>
        <v>150</v>
      </c>
      <c r="L85" s="47">
        <f t="shared" si="6"/>
        <v>22</v>
      </c>
      <c r="M85" s="49" t="str">
        <f t="shared" si="7"/>
        <v>OK</v>
      </c>
      <c r="N85" s="36">
        <v>0</v>
      </c>
      <c r="O85" s="36">
        <v>0</v>
      </c>
      <c r="P85" s="36">
        <v>128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30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v>100</v>
      </c>
      <c r="L86" s="47">
        <f t="shared" si="6"/>
        <v>100</v>
      </c>
      <c r="M86" s="49" t="str">
        <f t="shared" si="7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30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>
        <v>20</v>
      </c>
      <c r="L87" s="47">
        <f t="shared" si="6"/>
        <v>20</v>
      </c>
      <c r="M87" s="49" t="str">
        <f t="shared" si="7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30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>
        <v>15</v>
      </c>
      <c r="L88" s="47">
        <f t="shared" si="6"/>
        <v>15</v>
      </c>
      <c r="M88" s="49" t="str">
        <f t="shared" si="7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30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300</v>
      </c>
      <c r="L89" s="47">
        <f t="shared" si="6"/>
        <v>300</v>
      </c>
      <c r="M89" s="49" t="str">
        <f t="shared" si="7"/>
        <v>OK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30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v>20</v>
      </c>
      <c r="L90" s="47">
        <f t="shared" si="6"/>
        <v>20</v>
      </c>
      <c r="M90" s="49" t="str">
        <f t="shared" si="7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30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6"/>
        <v>0</v>
      </c>
      <c r="M91" s="49" t="str">
        <f t="shared" si="7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30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6"/>
        <v>0</v>
      </c>
      <c r="M92" s="49" t="str">
        <f t="shared" si="7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30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>
        <v>25</v>
      </c>
      <c r="L93" s="47">
        <f t="shared" si="6"/>
        <v>25</v>
      </c>
      <c r="M93" s="49" t="str">
        <f t="shared" si="7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30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>
        <v>46</v>
      </c>
      <c r="L94" s="47">
        <f t="shared" si="6"/>
        <v>13</v>
      </c>
      <c r="M94" s="49" t="str">
        <f t="shared" si="7"/>
        <v>OK</v>
      </c>
      <c r="N94" s="36">
        <v>0</v>
      </c>
      <c r="O94" s="36">
        <v>33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30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>
        <v>53</v>
      </c>
      <c r="L95" s="47">
        <f t="shared" si="6"/>
        <v>3</v>
      </c>
      <c r="M95" s="49" t="str">
        <f t="shared" si="7"/>
        <v>OK</v>
      </c>
      <c r="N95" s="36">
        <v>0</v>
      </c>
      <c r="O95" s="36">
        <v>50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30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>
        <v>46</v>
      </c>
      <c r="L96" s="47">
        <f t="shared" si="6"/>
        <v>0</v>
      </c>
      <c r="M96" s="49" t="str">
        <f t="shared" si="7"/>
        <v>OK</v>
      </c>
      <c r="N96" s="36">
        <v>0</v>
      </c>
      <c r="O96" s="36">
        <v>46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30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>
        <v>49</v>
      </c>
      <c r="L97" s="47">
        <f t="shared" si="6"/>
        <v>0</v>
      </c>
      <c r="M97" s="49" t="str">
        <f t="shared" si="7"/>
        <v>OK</v>
      </c>
      <c r="N97" s="36">
        <v>0</v>
      </c>
      <c r="O97" s="36">
        <v>49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30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>
        <v>35</v>
      </c>
      <c r="L98" s="47">
        <f t="shared" si="6"/>
        <v>0</v>
      </c>
      <c r="M98" s="49" t="str">
        <f t="shared" si="7"/>
        <v>OK</v>
      </c>
      <c r="N98" s="36">
        <v>0</v>
      </c>
      <c r="O98" s="36">
        <v>0</v>
      </c>
      <c r="P98" s="36">
        <v>0</v>
      </c>
      <c r="Q98" s="36">
        <v>35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30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6"/>
        <v>0</v>
      </c>
      <c r="M99" s="49" t="str">
        <f t="shared" si="7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30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6"/>
        <v>0</v>
      </c>
      <c r="M100" s="49" t="str">
        <f t="shared" si="7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30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>
        <v>80</v>
      </c>
      <c r="L101" s="47">
        <f t="shared" si="6"/>
        <v>32</v>
      </c>
      <c r="M101" s="49" t="str">
        <f t="shared" si="7"/>
        <v>OK</v>
      </c>
      <c r="N101" s="36">
        <v>0</v>
      </c>
      <c r="O101" s="36">
        <v>0</v>
      </c>
      <c r="P101" s="36">
        <v>48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30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>
        <v>5000</v>
      </c>
      <c r="L102" s="47">
        <f t="shared" si="6"/>
        <v>5000</v>
      </c>
      <c r="M102" s="49" t="str">
        <f t="shared" si="7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30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>
        <v>5000</v>
      </c>
      <c r="L103" s="47">
        <f t="shared" si="6"/>
        <v>5000</v>
      </c>
      <c r="M103" s="49" t="str">
        <f t="shared" si="7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30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100</v>
      </c>
      <c r="L104" s="47">
        <f t="shared" si="6"/>
        <v>100</v>
      </c>
      <c r="M104" s="49" t="str">
        <f t="shared" si="7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30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>
        <v>200</v>
      </c>
      <c r="L105" s="47">
        <f t="shared" si="6"/>
        <v>200</v>
      </c>
      <c r="M105" s="49" t="str">
        <f t="shared" si="7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30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6"/>
        <v>0</v>
      </c>
      <c r="M106" s="49" t="str">
        <f t="shared" si="7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30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6"/>
        <v>0</v>
      </c>
      <c r="M107" s="49" t="str">
        <f t="shared" si="7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30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6"/>
        <v>0</v>
      </c>
      <c r="M108" s="49" t="str">
        <f t="shared" si="7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30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6"/>
        <v>0</v>
      </c>
      <c r="M109" s="49" t="str">
        <f t="shared" si="7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30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>
        <v>100</v>
      </c>
      <c r="L110" s="47">
        <f t="shared" si="6"/>
        <v>100</v>
      </c>
      <c r="M110" s="49" t="str">
        <f t="shared" si="7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30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>
        <v>50</v>
      </c>
      <c r="L111" s="47">
        <f t="shared" si="6"/>
        <v>50</v>
      </c>
      <c r="M111" s="49" t="str">
        <f t="shared" si="7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30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>
        <v>30</v>
      </c>
      <c r="L112" s="47">
        <f t="shared" si="6"/>
        <v>30</v>
      </c>
      <c r="M112" s="49" t="str">
        <f t="shared" si="7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30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6"/>
        <v>0</v>
      </c>
      <c r="M113" s="49" t="str">
        <f t="shared" si="7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30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>
        <v>100</v>
      </c>
      <c r="L114" s="47">
        <f t="shared" si="6"/>
        <v>100</v>
      </c>
      <c r="M114" s="49" t="str">
        <f t="shared" si="7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30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v>60</v>
      </c>
      <c r="L115" s="47">
        <f t="shared" si="6"/>
        <v>60</v>
      </c>
      <c r="M115" s="49" t="str">
        <f t="shared" si="7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30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6"/>
        <v>0</v>
      </c>
      <c r="M116" s="49" t="str">
        <f t="shared" si="7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30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>
        <v>200</v>
      </c>
      <c r="L117" s="47">
        <f t="shared" si="6"/>
        <v>200</v>
      </c>
      <c r="M117" s="49" t="str">
        <f t="shared" si="7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30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6"/>
        <v>0</v>
      </c>
      <c r="M118" s="49" t="str">
        <f t="shared" si="7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30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>
        <v>200</v>
      </c>
      <c r="L119" s="47">
        <f t="shared" si="6"/>
        <v>200</v>
      </c>
      <c r="M119" s="49" t="str">
        <f t="shared" si="7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30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6"/>
        <v>0</v>
      </c>
      <c r="M120" s="49" t="str">
        <f t="shared" si="7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30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f>200+500</f>
        <v>700</v>
      </c>
      <c r="L121" s="47">
        <f t="shared" si="6"/>
        <v>0</v>
      </c>
      <c r="M121" s="49" t="str">
        <f t="shared" si="7"/>
        <v>OK</v>
      </c>
      <c r="N121" s="36">
        <v>200</v>
      </c>
      <c r="O121" s="36">
        <v>0</v>
      </c>
      <c r="P121" s="36">
        <v>0</v>
      </c>
      <c r="Q121" s="36">
        <v>0</v>
      </c>
      <c r="R121" s="36">
        <v>500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30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2000</v>
      </c>
      <c r="L122" s="47">
        <f t="shared" si="6"/>
        <v>1500</v>
      </c>
      <c r="M122" s="49" t="str">
        <f t="shared" si="7"/>
        <v>OK</v>
      </c>
      <c r="N122" s="36">
        <v>500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30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6"/>
        <v>0</v>
      </c>
      <c r="M123" s="49" t="str">
        <f t="shared" si="7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30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15</v>
      </c>
      <c r="L124" s="47">
        <f t="shared" si="6"/>
        <v>15</v>
      </c>
      <c r="M124" s="49" t="str">
        <f t="shared" si="7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30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6"/>
        <v>0</v>
      </c>
      <c r="M125" s="49" t="str">
        <f t="shared" si="7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30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>
        <v>50</v>
      </c>
      <c r="L126" s="47">
        <f t="shared" si="6"/>
        <v>50</v>
      </c>
      <c r="M126" s="49" t="str">
        <f t="shared" si="7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30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6"/>
        <v>0</v>
      </c>
      <c r="M127" s="49" t="str">
        <f t="shared" si="7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30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6"/>
        <v>0</v>
      </c>
      <c r="M128" s="49" t="str">
        <f t="shared" si="7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30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6"/>
        <v>0</v>
      </c>
      <c r="M129" s="49" t="str">
        <f t="shared" si="7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30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6"/>
        <v>0</v>
      </c>
      <c r="M130" s="49" t="str">
        <f t="shared" si="7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30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6"/>
        <v>0</v>
      </c>
      <c r="M131" s="49" t="str">
        <f t="shared" si="7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30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4</v>
      </c>
      <c r="L132" s="47">
        <f t="shared" si="6"/>
        <v>4</v>
      </c>
      <c r="M132" s="49" t="str">
        <f t="shared" si="7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30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si="6"/>
        <v>0</v>
      </c>
      <c r="M133" s="49" t="str">
        <f t="shared" si="7"/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30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>
        <v>10</v>
      </c>
      <c r="L134" s="47">
        <f t="shared" si="6"/>
        <v>10</v>
      </c>
      <c r="M134" s="49" t="str">
        <f t="shared" si="7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30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800</v>
      </c>
      <c r="L135" s="47">
        <f t="shared" si="6"/>
        <v>800</v>
      </c>
      <c r="M135" s="49" t="str">
        <f t="shared" si="7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30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>
        <v>60</v>
      </c>
      <c r="L136" s="47">
        <f t="shared" si="6"/>
        <v>60</v>
      </c>
      <c r="M136" s="49" t="str">
        <f t="shared" si="7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30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6"/>
        <v>0</v>
      </c>
      <c r="M137" s="49" t="str">
        <f t="shared" si="7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30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6"/>
        <v>0</v>
      </c>
      <c r="M138" s="49" t="str">
        <f t="shared" si="7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30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v>30</v>
      </c>
      <c r="L139" s="47">
        <f t="shared" ref="L139:L165" si="8">K139-(SUM(N139:Y139))</f>
        <v>30</v>
      </c>
      <c r="M139" s="49" t="str">
        <f t="shared" ref="M139:M165" si="9">IF(L139&lt;0,"ATENÇÃO","OK")</f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30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8"/>
        <v>0</v>
      </c>
      <c r="M140" s="49" t="str">
        <f t="shared" si="9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30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>
        <v>400</v>
      </c>
      <c r="L141" s="47">
        <f t="shared" si="8"/>
        <v>400</v>
      </c>
      <c r="M141" s="49" t="str">
        <f t="shared" si="9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30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8"/>
        <v>0</v>
      </c>
      <c r="M142" s="49" t="str">
        <f t="shared" si="9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30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8"/>
        <v>0</v>
      </c>
      <c r="M143" s="49" t="str">
        <f t="shared" si="9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30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>
        <v>3600</v>
      </c>
      <c r="L144" s="47">
        <f t="shared" si="8"/>
        <v>3600</v>
      </c>
      <c r="M144" s="49" t="str">
        <f t="shared" si="9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30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8"/>
        <v>0</v>
      </c>
      <c r="M145" s="49" t="str">
        <f t="shared" si="9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30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8"/>
        <v>0</v>
      </c>
      <c r="M146" s="49" t="str">
        <f t="shared" si="9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30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8"/>
        <v>0</v>
      </c>
      <c r="M147" s="49" t="str">
        <f t="shared" si="9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30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>
        <v>100</v>
      </c>
      <c r="L148" s="47">
        <f t="shared" si="8"/>
        <v>100</v>
      </c>
      <c r="M148" s="49" t="str">
        <f t="shared" si="9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30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>
        <v>150</v>
      </c>
      <c r="L149" s="47">
        <f t="shared" si="8"/>
        <v>150</v>
      </c>
      <c r="M149" s="49" t="str">
        <f t="shared" si="9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30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>
        <v>150</v>
      </c>
      <c r="L150" s="47">
        <f t="shared" si="8"/>
        <v>150</v>
      </c>
      <c r="M150" s="49" t="str">
        <f t="shared" si="9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30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>
        <v>150</v>
      </c>
      <c r="L151" s="47">
        <f t="shared" si="8"/>
        <v>150</v>
      </c>
      <c r="M151" s="49" t="str">
        <f t="shared" si="9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30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>
        <v>150</v>
      </c>
      <c r="L152" s="47">
        <f t="shared" si="8"/>
        <v>150</v>
      </c>
      <c r="M152" s="49" t="str">
        <f t="shared" si="9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30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>
        <v>150</v>
      </c>
      <c r="L153" s="47">
        <f t="shared" si="8"/>
        <v>150</v>
      </c>
      <c r="M153" s="49" t="str">
        <f t="shared" si="9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30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>
        <v>150</v>
      </c>
      <c r="L154" s="47">
        <f t="shared" si="8"/>
        <v>150</v>
      </c>
      <c r="M154" s="49" t="str">
        <f t="shared" si="9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30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>
        <v>25</v>
      </c>
      <c r="L155" s="47">
        <f t="shared" si="8"/>
        <v>25</v>
      </c>
      <c r="M155" s="49" t="str">
        <f t="shared" si="9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30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>
        <v>6</v>
      </c>
      <c r="L156" s="47">
        <f t="shared" si="8"/>
        <v>6</v>
      </c>
      <c r="M156" s="49" t="str">
        <f t="shared" si="9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30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8"/>
        <v>0</v>
      </c>
      <c r="M157" s="49" t="str">
        <f t="shared" si="9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30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8"/>
        <v>0</v>
      </c>
      <c r="M158" s="49" t="str">
        <f t="shared" si="9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30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>
        <v>10</v>
      </c>
      <c r="L159" s="47">
        <f t="shared" si="8"/>
        <v>10</v>
      </c>
      <c r="M159" s="49" t="str">
        <f t="shared" si="9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30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>
        <v>10</v>
      </c>
      <c r="L160" s="47">
        <f t="shared" si="8"/>
        <v>10</v>
      </c>
      <c r="M160" s="49" t="str">
        <f t="shared" si="9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30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232</v>
      </c>
      <c r="L161" s="47">
        <f t="shared" si="8"/>
        <v>232</v>
      </c>
      <c r="M161" s="49" t="str">
        <f t="shared" si="9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30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1000</v>
      </c>
      <c r="L162" s="47">
        <f t="shared" si="8"/>
        <v>1000</v>
      </c>
      <c r="M162" s="49" t="str">
        <f t="shared" si="9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30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v>500</v>
      </c>
      <c r="L163" s="47">
        <f t="shared" si="8"/>
        <v>500</v>
      </c>
      <c r="M163" s="49" t="str">
        <f t="shared" si="9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30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300</v>
      </c>
      <c r="L164" s="47">
        <f t="shared" si="8"/>
        <v>300</v>
      </c>
      <c r="M164" s="49" t="str">
        <f t="shared" si="9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30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v>300</v>
      </c>
      <c r="L165" s="47">
        <f t="shared" si="8"/>
        <v>300</v>
      </c>
      <c r="M165" s="49" t="str">
        <f t="shared" si="9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Y1:Y2"/>
    <mergeCell ref="S1:S2"/>
    <mergeCell ref="T1:T2"/>
    <mergeCell ref="U1:U2"/>
    <mergeCell ref="V1:V2"/>
    <mergeCell ref="W1:W2"/>
    <mergeCell ref="X1:X2"/>
    <mergeCell ref="P1:P2"/>
    <mergeCell ref="Q1:Q2"/>
    <mergeCell ref="R1:R2"/>
    <mergeCell ref="B84:B93"/>
    <mergeCell ref="B94:B98"/>
    <mergeCell ref="A2:M2"/>
    <mergeCell ref="B4:B17"/>
    <mergeCell ref="B18:B25"/>
    <mergeCell ref="B26:B38"/>
    <mergeCell ref="B39:B43"/>
    <mergeCell ref="A1:C1"/>
    <mergeCell ref="K1:M1"/>
    <mergeCell ref="D1:J1"/>
    <mergeCell ref="N1:N2"/>
    <mergeCell ref="O1:O2"/>
    <mergeCell ref="B145:B154"/>
    <mergeCell ref="B155:B160"/>
    <mergeCell ref="B161:B165"/>
    <mergeCell ref="A4:A93"/>
    <mergeCell ref="A94:A98"/>
    <mergeCell ref="A99:A120"/>
    <mergeCell ref="A121:A122"/>
    <mergeCell ref="A123:A165"/>
    <mergeCell ref="B99:B110"/>
    <mergeCell ref="B111:B120"/>
    <mergeCell ref="B121:B122"/>
    <mergeCell ref="B123:B133"/>
    <mergeCell ref="B134:B144"/>
    <mergeCell ref="B44:B56"/>
    <mergeCell ref="B57:B76"/>
    <mergeCell ref="B77:B83"/>
  </mergeCells>
  <phoneticPr fontId="0" type="noConversion"/>
  <conditionalFormatting sqref="N4:Y4">
    <cfRule type="cellIs" dxfId="194" priority="34" stopIfTrue="1" operator="greaterThan">
      <formula>0</formula>
    </cfRule>
    <cfRule type="cellIs" dxfId="193" priority="35" stopIfTrue="1" operator="greaterThan">
      <formula>0</formula>
    </cfRule>
    <cfRule type="cellIs" dxfId="192" priority="36" stopIfTrue="1" operator="greaterThan">
      <formula>0</formula>
    </cfRule>
  </conditionalFormatting>
  <conditionalFormatting sqref="N5:Y9">
    <cfRule type="cellIs" dxfId="191" priority="4" stopIfTrue="1" operator="greaterThan">
      <formula>0</formula>
    </cfRule>
    <cfRule type="cellIs" dxfId="190" priority="5" stopIfTrue="1" operator="greaterThan">
      <formula>0</formula>
    </cfRule>
    <cfRule type="cellIs" dxfId="189" priority="6" stopIfTrue="1" operator="greaterThan">
      <formula>0</formula>
    </cfRule>
  </conditionalFormatting>
  <conditionalFormatting sqref="N10:Y165">
    <cfRule type="cellIs" dxfId="188" priority="1" stopIfTrue="1" operator="greaterThan">
      <formula>0</formula>
    </cfRule>
    <cfRule type="cellIs" dxfId="187" priority="2" stopIfTrue="1" operator="greaterThan">
      <formula>0</formula>
    </cfRule>
    <cfRule type="cellIs" dxfId="18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5"/>
  <sheetViews>
    <sheetView topLeftCell="A109" zoomScale="90" zoomScaleNormal="90" workbookViewId="0">
      <selection activeCell="K119" sqref="K119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33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60</v>
      </c>
      <c r="L11" s="47">
        <f t="shared" si="0"/>
        <v>60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10</v>
      </c>
      <c r="L17" s="47">
        <f t="shared" si="0"/>
        <v>10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100</v>
      </c>
      <c r="L18" s="47">
        <f t="shared" si="0"/>
        <v>100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2400</v>
      </c>
      <c r="L19" s="47">
        <f t="shared" si="0"/>
        <v>2400</v>
      </c>
      <c r="M19" s="49" t="str">
        <f t="shared" si="1"/>
        <v>OK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2400</v>
      </c>
      <c r="L20" s="47">
        <f t="shared" si="0"/>
        <v>2400</v>
      </c>
      <c r="M20" s="49" t="str">
        <f t="shared" si="1"/>
        <v>OK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v>600</v>
      </c>
      <c r="L21" s="47">
        <f t="shared" si="0"/>
        <v>600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960</v>
      </c>
      <c r="L22" s="47">
        <f t="shared" si="0"/>
        <v>960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120</v>
      </c>
      <c r="L27" s="47">
        <f t="shared" si="0"/>
        <v>120</v>
      </c>
      <c r="M27" s="49" t="str">
        <f t="shared" si="1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120</v>
      </c>
      <c r="L28" s="47">
        <f t="shared" si="0"/>
        <v>120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20</v>
      </c>
      <c r="L33" s="47">
        <f t="shared" si="0"/>
        <v>20</v>
      </c>
      <c r="M33" s="49" t="str">
        <f t="shared" si="1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>
        <v>120</v>
      </c>
      <c r="L50" s="47">
        <f t="shared" si="0"/>
        <v>120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v>120</v>
      </c>
      <c r="L52" s="47">
        <f t="shared" si="0"/>
        <v>120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>
        <v>100</v>
      </c>
      <c r="L57" s="47">
        <f t="shared" si="0"/>
        <v>100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160</v>
      </c>
      <c r="L58" s="47">
        <f t="shared" si="0"/>
        <v>160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>
        <v>100</v>
      </c>
      <c r="L59" s="47">
        <f t="shared" si="0"/>
        <v>100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>
        <v>100</v>
      </c>
      <c r="L60" s="47">
        <f t="shared" si="0"/>
        <v>100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>
        <v>100</v>
      </c>
      <c r="L61" s="47">
        <f t="shared" si="0"/>
        <v>100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40</v>
      </c>
      <c r="L69" s="47">
        <f t="shared" ref="L69:L132" si="2">K69-(SUM(N69:Y69))</f>
        <v>40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40</v>
      </c>
      <c r="L72" s="47">
        <f t="shared" si="2"/>
        <v>40</v>
      </c>
      <c r="M72" s="49" t="str">
        <f t="shared" si="3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>
        <v>50</v>
      </c>
      <c r="L77" s="47">
        <f t="shared" si="2"/>
        <v>50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>
        <v>200</v>
      </c>
      <c r="L79" s="47">
        <f t="shared" si="2"/>
        <v>200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280</v>
      </c>
      <c r="L80" s="47">
        <f t="shared" si="2"/>
        <v>280</v>
      </c>
      <c r="M80" s="49" t="str">
        <f t="shared" si="3"/>
        <v>OK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/>
      <c r="L81" s="47">
        <f t="shared" si="2"/>
        <v>0</v>
      </c>
      <c r="M81" s="49" t="str">
        <f t="shared" si="3"/>
        <v>OK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150</v>
      </c>
      <c r="L89" s="47">
        <f t="shared" si="2"/>
        <v>150</v>
      </c>
      <c r="M89" s="49" t="str">
        <f t="shared" si="3"/>
        <v>OK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v>30</v>
      </c>
      <c r="L90" s="47">
        <f t="shared" si="2"/>
        <v>30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30</v>
      </c>
      <c r="L91" s="47">
        <f t="shared" si="2"/>
        <v>30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30</v>
      </c>
      <c r="L92" s="47">
        <f t="shared" si="2"/>
        <v>30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v>60</v>
      </c>
      <c r="L100" s="47">
        <f t="shared" si="2"/>
        <v>60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20</v>
      </c>
      <c r="L104" s="47">
        <f t="shared" si="2"/>
        <v>20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50</v>
      </c>
      <c r="L120" s="47">
        <f t="shared" si="2"/>
        <v>50</v>
      </c>
      <c r="M120" s="49" t="str">
        <f t="shared" si="3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f>3000-500</f>
        <v>2500</v>
      </c>
      <c r="L121" s="47">
        <f t="shared" si="2"/>
        <v>2500</v>
      </c>
      <c r="M121" s="49" t="str">
        <f t="shared" si="3"/>
        <v>OK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3</v>
      </c>
      <c r="L124" s="47">
        <f t="shared" si="2"/>
        <v>3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>
        <v>20</v>
      </c>
      <c r="L127" s="47">
        <f t="shared" si="2"/>
        <v>20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>
        <v>20</v>
      </c>
      <c r="L128" s="47">
        <f t="shared" si="2"/>
        <v>20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>
        <v>20</v>
      </c>
      <c r="L129" s="47">
        <f t="shared" si="2"/>
        <v>20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>
        <v>20</v>
      </c>
      <c r="L130" s="47">
        <f t="shared" si="2"/>
        <v>20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1</v>
      </c>
      <c r="L132" s="47">
        <f t="shared" si="2"/>
        <v>1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5</v>
      </c>
      <c r="L158" s="47">
        <f t="shared" si="4"/>
        <v>5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185" priority="7" stopIfTrue="1" operator="greaterThan">
      <formula>0</formula>
    </cfRule>
    <cfRule type="cellIs" dxfId="184" priority="8" stopIfTrue="1" operator="greaterThan">
      <formula>0</formula>
    </cfRule>
    <cfRule type="cellIs" dxfId="183" priority="9" stopIfTrue="1" operator="greaterThan">
      <formula>0</formula>
    </cfRule>
  </conditionalFormatting>
  <conditionalFormatting sqref="N5:Y9">
    <cfRule type="cellIs" dxfId="182" priority="4" stopIfTrue="1" operator="greaterThan">
      <formula>0</formula>
    </cfRule>
    <cfRule type="cellIs" dxfId="181" priority="5" stopIfTrue="1" operator="greaterThan">
      <formula>0</formula>
    </cfRule>
    <cfRule type="cellIs" dxfId="180" priority="6" stopIfTrue="1" operator="greaterThan">
      <formula>0</formula>
    </cfRule>
  </conditionalFormatting>
  <conditionalFormatting sqref="N10:Y165">
    <cfRule type="cellIs" dxfId="179" priority="1" stopIfTrue="1" operator="greaterThan">
      <formula>0</formula>
    </cfRule>
    <cfRule type="cellIs" dxfId="178" priority="2" stopIfTrue="1" operator="greaterThan">
      <formula>0</formula>
    </cfRule>
    <cfRule type="cellIs" dxfId="17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65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5" width="12" style="9" customWidth="1"/>
    <col min="16" max="16" width="12.140625" style="9" customWidth="1"/>
    <col min="17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294</v>
      </c>
      <c r="O1" s="56" t="s">
        <v>295</v>
      </c>
      <c r="P1" s="56" t="s">
        <v>296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38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1">
        <v>41723</v>
      </c>
      <c r="O3" s="41">
        <v>41800</v>
      </c>
      <c r="P3" s="41">
        <v>41800</v>
      </c>
      <c r="Q3" s="41" t="s">
        <v>2</v>
      </c>
      <c r="R3" s="41" t="s">
        <v>2</v>
      </c>
      <c r="S3" s="41" t="s">
        <v>2</v>
      </c>
      <c r="T3" s="41" t="s">
        <v>2</v>
      </c>
      <c r="U3" s="41" t="s">
        <v>2</v>
      </c>
      <c r="V3" s="41" t="s">
        <v>2</v>
      </c>
      <c r="W3" s="41" t="s">
        <v>2</v>
      </c>
      <c r="X3" s="41" t="s">
        <v>2</v>
      </c>
      <c r="Y3" s="41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/>
      <c r="O4" s="36"/>
      <c r="P4" s="36"/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/>
      <c r="O5" s="36"/>
      <c r="P5" s="36"/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/>
      <c r="O6" s="36"/>
      <c r="P6" s="36"/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/>
      <c r="O7" s="36"/>
      <c r="P7" s="36"/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/>
      <c r="O8" s="36"/>
      <c r="P8" s="36"/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/>
      <c r="O9" s="36"/>
      <c r="P9" s="36"/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/>
      <c r="O10" s="36"/>
      <c r="P10" s="36"/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/>
      <c r="O11" s="36"/>
      <c r="P11" s="36"/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/>
      <c r="O12" s="36"/>
      <c r="P12" s="36"/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/>
      <c r="O13" s="36"/>
      <c r="P13" s="36"/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v>5</v>
      </c>
      <c r="L14" s="47">
        <f>K14-(SUM(N14:Y14))</f>
        <v>3</v>
      </c>
      <c r="M14" s="49" t="str">
        <f t="shared" si="1"/>
        <v>OK</v>
      </c>
      <c r="N14" s="36">
        <v>2</v>
      </c>
      <c r="O14" s="36"/>
      <c r="P14" s="36"/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/>
      <c r="O15" s="36"/>
      <c r="P15" s="36"/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/>
      <c r="O16" s="36"/>
      <c r="P16" s="36"/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5</v>
      </c>
      <c r="L17" s="47">
        <f t="shared" si="0"/>
        <v>5</v>
      </c>
      <c r="M17" s="49" t="str">
        <f t="shared" si="1"/>
        <v>OK</v>
      </c>
      <c r="N17" s="36"/>
      <c r="O17" s="36"/>
      <c r="P17" s="36"/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6</v>
      </c>
      <c r="L18" s="47">
        <f t="shared" si="0"/>
        <v>0</v>
      </c>
      <c r="M18" s="49" t="str">
        <f t="shared" si="1"/>
        <v>OK</v>
      </c>
      <c r="N18" s="36">
        <v>6</v>
      </c>
      <c r="O18" s="36"/>
      <c r="P18" s="36"/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0"/>
        <v>0</v>
      </c>
      <c r="M19" s="49" t="str">
        <f t="shared" si="1"/>
        <v>OK</v>
      </c>
      <c r="N19" s="36"/>
      <c r="O19" s="36"/>
      <c r="P19" s="36"/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720</v>
      </c>
      <c r="L20" s="47">
        <f t="shared" si="0"/>
        <v>720</v>
      </c>
      <c r="M20" s="49" t="str">
        <f t="shared" si="1"/>
        <v>OK</v>
      </c>
      <c r="N20" s="36"/>
      <c r="O20" s="36"/>
      <c r="P20" s="36"/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/>
      <c r="O21" s="36"/>
      <c r="P21" s="36"/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720</v>
      </c>
      <c r="L22" s="47">
        <f t="shared" si="0"/>
        <v>700</v>
      </c>
      <c r="M22" s="49" t="str">
        <f t="shared" si="1"/>
        <v>OK</v>
      </c>
      <c r="N22" s="36">
        <v>20</v>
      </c>
      <c r="O22" s="36"/>
      <c r="P22" s="36"/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/>
      <c r="O23" s="36"/>
      <c r="P23" s="36"/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/>
      <c r="O24" s="36"/>
      <c r="P24" s="36"/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/>
      <c r="O25" s="36"/>
      <c r="P25" s="36"/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/>
      <c r="O26" s="36"/>
      <c r="P26" s="36"/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36"/>
      <c r="O27" s="36"/>
      <c r="P27" s="36"/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/>
      <c r="O28" s="36"/>
      <c r="P28" s="36"/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/>
      <c r="O29" s="36"/>
      <c r="P29" s="36"/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/>
      <c r="O30" s="36"/>
      <c r="P30" s="36"/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/>
      <c r="O31" s="36"/>
      <c r="P31" s="36"/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/>
      <c r="O32" s="36"/>
      <c r="P32" s="36"/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4</v>
      </c>
      <c r="L33" s="47">
        <f t="shared" si="0"/>
        <v>0</v>
      </c>
      <c r="M33" s="49" t="str">
        <f t="shared" si="1"/>
        <v>OK</v>
      </c>
      <c r="N33" s="36">
        <v>4</v>
      </c>
      <c r="O33" s="36"/>
      <c r="P33" s="36"/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/>
      <c r="O34" s="36"/>
      <c r="P34" s="36"/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/>
      <c r="O35" s="36"/>
      <c r="P35" s="36"/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/>
      <c r="O36" s="36"/>
      <c r="P36" s="36"/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/>
      <c r="O37" s="36"/>
      <c r="P37" s="36"/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/>
      <c r="O38" s="36"/>
      <c r="P38" s="36"/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/>
      <c r="O39" s="36"/>
      <c r="P39" s="36"/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/>
      <c r="O40" s="36"/>
      <c r="P40" s="36"/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/>
      <c r="O41" s="36"/>
      <c r="P41" s="36"/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/>
      <c r="O42" s="36"/>
      <c r="P42" s="36"/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/>
      <c r="O43" s="36"/>
      <c r="P43" s="36"/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/>
      <c r="O44" s="36"/>
      <c r="P44" s="36"/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/>
      <c r="O45" s="36"/>
      <c r="P45" s="36"/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/>
      <c r="O46" s="36"/>
      <c r="P46" s="36"/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/>
      <c r="O47" s="36"/>
      <c r="P47" s="36"/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/>
      <c r="O48" s="36"/>
      <c r="P48" s="36"/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/>
      <c r="O49" s="36"/>
      <c r="P49" s="36"/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/>
      <c r="O50" s="36"/>
      <c r="P50" s="36"/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/>
      <c r="O51" s="36"/>
      <c r="P51" s="36"/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/>
      <c r="O52" s="36"/>
      <c r="P52" s="36"/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/>
      <c r="O53" s="36"/>
      <c r="P53" s="36"/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v>48</v>
      </c>
      <c r="L54" s="47">
        <f t="shared" si="0"/>
        <v>48</v>
      </c>
      <c r="M54" s="49" t="str">
        <f t="shared" si="1"/>
        <v>OK</v>
      </c>
      <c r="N54" s="36"/>
      <c r="O54" s="36"/>
      <c r="P54" s="36"/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/>
      <c r="O55" s="36"/>
      <c r="P55" s="36"/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/>
      <c r="O56" s="36"/>
      <c r="P56" s="36"/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/>
      <c r="O57" s="36"/>
      <c r="P57" s="36"/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/>
      <c r="O58" s="36"/>
      <c r="P58" s="36"/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/>
      <c r="O59" s="36"/>
      <c r="P59" s="36"/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/>
      <c r="O60" s="36"/>
      <c r="P60" s="36"/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/>
      <c r="O61" s="36"/>
      <c r="P61" s="36"/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/>
      <c r="O62" s="36"/>
      <c r="P62" s="36"/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/>
      <c r="O63" s="36"/>
      <c r="P63" s="36"/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/>
      <c r="O64" s="36"/>
      <c r="P64" s="36"/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/>
      <c r="O65" s="36"/>
      <c r="P65" s="36"/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/>
      <c r="O66" s="36"/>
      <c r="P66" s="36"/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/>
      <c r="O67" s="36"/>
      <c r="P67" s="36"/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/>
      <c r="O68" s="36"/>
      <c r="P68" s="36"/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/>
      <c r="O69" s="36"/>
      <c r="P69" s="36"/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/>
      <c r="O70" s="36"/>
      <c r="P70" s="36"/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/>
      <c r="O71" s="36"/>
      <c r="P71" s="36"/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/>
      <c r="O72" s="36"/>
      <c r="P72" s="36"/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/>
      <c r="O73" s="36"/>
      <c r="P73" s="36"/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/>
      <c r="O74" s="36"/>
      <c r="P74" s="36"/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/>
      <c r="O75" s="36"/>
      <c r="P75" s="36"/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/>
      <c r="O76" s="36"/>
      <c r="P76" s="36"/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/>
      <c r="O77" s="36"/>
      <c r="P77" s="36"/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/>
      <c r="O78" s="36"/>
      <c r="P78" s="36"/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/>
      <c r="O79" s="36"/>
      <c r="P79" s="36"/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/>
      <c r="O80" s="36"/>
      <c r="P80" s="36"/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/>
      <c r="L81" s="47">
        <f t="shared" si="2"/>
        <v>0</v>
      </c>
      <c r="M81" s="49" t="str">
        <f t="shared" si="3"/>
        <v>OK</v>
      </c>
      <c r="N81" s="36"/>
      <c r="O81" s="36"/>
      <c r="P81" s="36"/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/>
      <c r="O82" s="36"/>
      <c r="P82" s="36"/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/>
      <c r="O83" s="36"/>
      <c r="P83" s="36"/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/>
      <c r="O84" s="36"/>
      <c r="P84" s="36"/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/>
      <c r="O85" s="36"/>
      <c r="P85" s="36"/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/>
      <c r="O86" s="36"/>
      <c r="P86" s="36"/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/>
      <c r="O87" s="36"/>
      <c r="P87" s="36"/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/>
      <c r="O88" s="36"/>
      <c r="P88" s="36"/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150</v>
      </c>
      <c r="L89" s="47">
        <f t="shared" si="2"/>
        <v>100</v>
      </c>
      <c r="M89" s="49" t="str">
        <f t="shared" si="3"/>
        <v>OK</v>
      </c>
      <c r="N89" s="36">
        <v>50</v>
      </c>
      <c r="O89" s="36"/>
      <c r="P89" s="36"/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/>
      <c r="O90" s="36"/>
      <c r="P90" s="36"/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/>
      <c r="O91" s="36"/>
      <c r="P91" s="36"/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150</v>
      </c>
      <c r="L92" s="47">
        <f t="shared" si="2"/>
        <v>140</v>
      </c>
      <c r="M92" s="49" t="str">
        <f t="shared" si="3"/>
        <v>OK</v>
      </c>
      <c r="N92" s="36">
        <v>10</v>
      </c>
      <c r="O92" s="36"/>
      <c r="P92" s="36"/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/>
      <c r="O93" s="36"/>
      <c r="P93" s="36"/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/>
      <c r="O94" s="36"/>
      <c r="P94" s="36"/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/>
      <c r="O95" s="36"/>
      <c r="P95" s="36"/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/>
      <c r="O96" s="36"/>
      <c r="P96" s="36"/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/>
      <c r="O97" s="36"/>
      <c r="P97" s="36"/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/>
      <c r="O98" s="36"/>
      <c r="P98" s="36"/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/>
      <c r="O99" s="36"/>
      <c r="P99" s="36"/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/>
      <c r="O100" s="36"/>
      <c r="P100" s="36"/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/>
      <c r="O101" s="36"/>
      <c r="P101" s="36"/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/>
      <c r="O102" s="36"/>
      <c r="P102" s="36"/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/>
      <c r="O103" s="36"/>
      <c r="P103" s="36"/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/>
      <c r="O104" s="36"/>
      <c r="P104" s="36"/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/>
      <c r="O105" s="36"/>
      <c r="P105" s="36"/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/>
      <c r="O106" s="36"/>
      <c r="P106" s="36"/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/>
      <c r="O107" s="36"/>
      <c r="P107" s="36"/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/>
      <c r="O108" s="36"/>
      <c r="P108" s="36"/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/>
      <c r="O109" s="36"/>
      <c r="P109" s="36"/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/>
      <c r="O110" s="36"/>
      <c r="P110" s="36"/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/>
      <c r="O111" s="36"/>
      <c r="P111" s="36"/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/>
      <c r="O112" s="36"/>
      <c r="P112" s="36"/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/>
      <c r="O113" s="36"/>
      <c r="P113" s="36"/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/>
      <c r="O114" s="36"/>
      <c r="P114" s="36"/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/>
      <c r="O115" s="36"/>
      <c r="P115" s="36"/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/>
      <c r="O116" s="36"/>
      <c r="P116" s="36"/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/>
      <c r="O117" s="36"/>
      <c r="P117" s="36"/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/>
      <c r="O118" s="36"/>
      <c r="P118" s="36"/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/>
      <c r="O119" s="36"/>
      <c r="P119" s="36"/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6</v>
      </c>
      <c r="L120" s="47">
        <f t="shared" si="2"/>
        <v>0</v>
      </c>
      <c r="M120" s="49" t="str">
        <f t="shared" si="3"/>
        <v>OK</v>
      </c>
      <c r="N120" s="36">
        <v>6</v>
      </c>
      <c r="O120" s="36"/>
      <c r="P120" s="36"/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100</v>
      </c>
      <c r="L121" s="47">
        <f t="shared" si="2"/>
        <v>60</v>
      </c>
      <c r="M121" s="49" t="str">
        <f t="shared" si="3"/>
        <v>OK</v>
      </c>
      <c r="N121" s="36"/>
      <c r="O121" s="36">
        <v>10</v>
      </c>
      <c r="P121" s="36">
        <v>30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160</v>
      </c>
      <c r="L122" s="47">
        <f t="shared" si="2"/>
        <v>100</v>
      </c>
      <c r="M122" s="49" t="str">
        <f t="shared" si="3"/>
        <v>OK</v>
      </c>
      <c r="N122" s="36"/>
      <c r="O122" s="36"/>
      <c r="P122" s="36">
        <v>60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/>
      <c r="O123" s="36"/>
      <c r="P123" s="36"/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/>
      <c r="O124" s="36"/>
      <c r="P124" s="36"/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/>
      <c r="O125" s="36"/>
      <c r="P125" s="36"/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/>
      <c r="O126" s="36"/>
      <c r="P126" s="36"/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/>
      <c r="O127" s="36"/>
      <c r="P127" s="36"/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/>
      <c r="O128" s="36"/>
      <c r="P128" s="36"/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/>
      <c r="O129" s="36"/>
      <c r="P129" s="36"/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/>
      <c r="O130" s="36"/>
      <c r="P130" s="36"/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/>
      <c r="O131" s="36"/>
      <c r="P131" s="36"/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/>
      <c r="O132" s="36"/>
      <c r="P132" s="36"/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/>
      <c r="O133" s="36"/>
      <c r="P133" s="36"/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/>
      <c r="O134" s="36"/>
      <c r="P134" s="36"/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/>
      <c r="O135" s="36"/>
      <c r="P135" s="36"/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/>
      <c r="O136" s="36"/>
      <c r="P136" s="36"/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/>
      <c r="O137" s="36"/>
      <c r="P137" s="36"/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/>
      <c r="O138" s="36"/>
      <c r="P138" s="36"/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/>
      <c r="O139" s="36"/>
      <c r="P139" s="36"/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>
        <v>200</v>
      </c>
      <c r="L140" s="47">
        <f t="shared" si="4"/>
        <v>200</v>
      </c>
      <c r="M140" s="49" t="str">
        <f t="shared" si="5"/>
        <v>OK</v>
      </c>
      <c r="N140" s="36"/>
      <c r="O140" s="36"/>
      <c r="P140" s="36"/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/>
      <c r="O141" s="36"/>
      <c r="P141" s="36"/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/>
      <c r="O142" s="36"/>
      <c r="P142" s="36"/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/>
      <c r="O143" s="36"/>
      <c r="P143" s="36"/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/>
      <c r="O144" s="36"/>
      <c r="P144" s="36"/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/>
      <c r="O145" s="36"/>
      <c r="P145" s="36"/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/>
      <c r="O146" s="36"/>
      <c r="P146" s="36"/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/>
      <c r="O147" s="36"/>
      <c r="P147" s="36"/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/>
      <c r="O148" s="36"/>
      <c r="P148" s="36"/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/>
      <c r="O149" s="36"/>
      <c r="P149" s="36"/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/>
      <c r="O150" s="36"/>
      <c r="P150" s="36"/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/>
      <c r="O151" s="36"/>
      <c r="P151" s="36"/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/>
      <c r="O152" s="36"/>
      <c r="P152" s="36"/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/>
      <c r="O153" s="36"/>
      <c r="P153" s="36"/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/>
      <c r="O154" s="36"/>
      <c r="P154" s="36"/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/>
      <c r="O155" s="36"/>
      <c r="P155" s="36"/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/>
      <c r="O156" s="36"/>
      <c r="P156" s="36"/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/>
      <c r="O157" s="36"/>
      <c r="P157" s="36"/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4"/>
        <v>0</v>
      </c>
      <c r="M158" s="49" t="str">
        <f t="shared" si="5"/>
        <v>OK</v>
      </c>
      <c r="N158" s="36"/>
      <c r="O158" s="36"/>
      <c r="P158" s="36"/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/>
      <c r="O159" s="36"/>
      <c r="P159" s="36"/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/>
      <c r="O160" s="36"/>
      <c r="P160" s="36"/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/>
      <c r="O161" s="36"/>
      <c r="P161" s="36"/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/>
      <c r="O162" s="36"/>
      <c r="P162" s="36"/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/>
      <c r="O163" s="36"/>
      <c r="P163" s="36"/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/>
      <c r="O164" s="36"/>
      <c r="P164" s="36"/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/>
      <c r="O165" s="36"/>
      <c r="P165" s="36"/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176" priority="7" stopIfTrue="1" operator="greaterThan">
      <formula>0</formula>
    </cfRule>
    <cfRule type="cellIs" dxfId="175" priority="8" stopIfTrue="1" operator="greaterThan">
      <formula>0</formula>
    </cfRule>
    <cfRule type="cellIs" dxfId="174" priority="9" stopIfTrue="1" operator="greaterThan">
      <formula>0</formula>
    </cfRule>
  </conditionalFormatting>
  <conditionalFormatting sqref="N5:Y9">
    <cfRule type="cellIs" dxfId="173" priority="4" stopIfTrue="1" operator="greaterThan">
      <formula>0</formula>
    </cfRule>
    <cfRule type="cellIs" dxfId="172" priority="5" stopIfTrue="1" operator="greaterThan">
      <formula>0</formula>
    </cfRule>
    <cfRule type="cellIs" dxfId="171" priority="6" stopIfTrue="1" operator="greaterThan">
      <formula>0</formula>
    </cfRule>
  </conditionalFormatting>
  <conditionalFormatting sqref="N10:Y165">
    <cfRule type="cellIs" dxfId="170" priority="1" stopIfTrue="1" operator="greaterThan">
      <formula>0</formula>
    </cfRule>
    <cfRule type="cellIs" dxfId="169" priority="2" stopIfTrue="1" operator="greaterThan">
      <formula>0</formula>
    </cfRule>
    <cfRule type="cellIs" dxfId="16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C1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customWidth="1"/>
    <col min="7" max="7" width="12.28515625" style="10" customWidth="1"/>
    <col min="8" max="8" width="7.7109375" style="27" customWidth="1"/>
    <col min="9" max="9" width="7.85546875" style="27" customWidth="1"/>
    <col min="10" max="10" width="12.7109375" style="2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5" width="12.28515625" style="9" customWidth="1"/>
    <col min="16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8"/>
      <c r="N1" s="59" t="s">
        <v>306</v>
      </c>
      <c r="O1" s="59" t="s">
        <v>307</v>
      </c>
      <c r="P1" s="59" t="s">
        <v>308</v>
      </c>
      <c r="Q1" s="59" t="s">
        <v>309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39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  <c r="N2" s="60"/>
      <c r="O2" s="60" t="s">
        <v>307</v>
      </c>
      <c r="P2" s="60" t="s">
        <v>308</v>
      </c>
      <c r="Q2" s="60" t="s">
        <v>309</v>
      </c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51">
        <v>41719</v>
      </c>
      <c r="O3" s="51">
        <v>41719</v>
      </c>
      <c r="P3" s="51" t="s">
        <v>2</v>
      </c>
      <c r="Q3" s="51" t="s">
        <v>2</v>
      </c>
      <c r="R3" s="41" t="s">
        <v>2</v>
      </c>
      <c r="S3" s="41" t="s">
        <v>2</v>
      </c>
      <c r="T3" s="41" t="s">
        <v>2</v>
      </c>
      <c r="U3" s="41" t="s">
        <v>2</v>
      </c>
      <c r="V3" s="41" t="s">
        <v>2</v>
      </c>
      <c r="W3" s="41" t="s">
        <v>2</v>
      </c>
      <c r="X3" s="41" t="s">
        <v>2</v>
      </c>
      <c r="Y3" s="41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24</v>
      </c>
      <c r="L6" s="47">
        <f t="shared" si="0"/>
        <v>0</v>
      </c>
      <c r="M6" s="49" t="str">
        <f t="shared" si="1"/>
        <v>OK</v>
      </c>
      <c r="N6" s="3">
        <v>24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10</v>
      </c>
      <c r="L17" s="47">
        <f t="shared" si="0"/>
        <v>10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0"/>
        <v>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480</v>
      </c>
      <c r="L19" s="47">
        <f t="shared" si="0"/>
        <v>310</v>
      </c>
      <c r="M19" s="49" t="str">
        <f t="shared" si="1"/>
        <v>OK</v>
      </c>
      <c r="N19" s="36">
        <v>50</v>
      </c>
      <c r="O19" s="36">
        <v>0</v>
      </c>
      <c r="P19" s="36">
        <v>120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480</v>
      </c>
      <c r="L20" s="47">
        <f t="shared" si="0"/>
        <v>310</v>
      </c>
      <c r="M20" s="49" t="str">
        <f t="shared" si="1"/>
        <v>OK</v>
      </c>
      <c r="N20" s="36">
        <v>50</v>
      </c>
      <c r="O20" s="36">
        <v>0</v>
      </c>
      <c r="P20" s="36">
        <v>120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50</v>
      </c>
      <c r="L27" s="47">
        <f t="shared" si="0"/>
        <v>0</v>
      </c>
      <c r="M27" s="49" t="str">
        <f t="shared" si="1"/>
        <v>OK</v>
      </c>
      <c r="N27" s="36">
        <v>50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100</v>
      </c>
      <c r="L28" s="47">
        <f t="shared" si="0"/>
        <v>0</v>
      </c>
      <c r="M28" s="49" t="str">
        <f t="shared" si="1"/>
        <v>OK</v>
      </c>
      <c r="N28" s="36">
        <v>100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/>
      <c r="L33" s="47">
        <f t="shared" si="0"/>
        <v>0</v>
      </c>
      <c r="M33" s="49" t="str">
        <f t="shared" si="1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850</v>
      </c>
      <c r="L40" s="47">
        <f t="shared" si="0"/>
        <v>700</v>
      </c>
      <c r="M40" s="49" t="str">
        <f t="shared" si="1"/>
        <v>OK</v>
      </c>
      <c r="N40" s="36">
        <v>150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v>850</v>
      </c>
      <c r="L41" s="47">
        <f t="shared" si="0"/>
        <v>700</v>
      </c>
      <c r="M41" s="49" t="str">
        <f t="shared" si="1"/>
        <v>OK</v>
      </c>
      <c r="N41" s="36">
        <v>150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500</v>
      </c>
      <c r="L43" s="47">
        <f t="shared" si="0"/>
        <v>350</v>
      </c>
      <c r="M43" s="49" t="str">
        <f t="shared" si="1"/>
        <v>OK</v>
      </c>
      <c r="N43" s="36">
        <v>150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60</v>
      </c>
      <c r="L53" s="47">
        <f t="shared" si="0"/>
        <v>30</v>
      </c>
      <c r="M53" s="49" t="str">
        <f t="shared" si="1"/>
        <v>OK</v>
      </c>
      <c r="N53" s="36">
        <v>30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10</v>
      </c>
      <c r="L80" s="47">
        <f t="shared" si="2"/>
        <v>0</v>
      </c>
      <c r="M80" s="49" t="str">
        <f t="shared" si="3"/>
        <v>OK</v>
      </c>
      <c r="N80" s="36">
        <v>10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/>
      <c r="L81" s="47">
        <f t="shared" si="2"/>
        <v>0</v>
      </c>
      <c r="M81" s="49" t="str">
        <f t="shared" si="3"/>
        <v>OK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10</v>
      </c>
      <c r="L89" s="47">
        <f t="shared" si="2"/>
        <v>0</v>
      </c>
      <c r="M89" s="49" t="str">
        <f t="shared" si="3"/>
        <v>OK</v>
      </c>
      <c r="N89" s="36">
        <v>10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10</v>
      </c>
      <c r="L120" s="47">
        <f t="shared" si="2"/>
        <v>0</v>
      </c>
      <c r="M120" s="49" t="str">
        <f t="shared" si="3"/>
        <v>OK</v>
      </c>
      <c r="N120" s="36">
        <v>10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500</v>
      </c>
      <c r="L121" s="47">
        <f t="shared" si="2"/>
        <v>280</v>
      </c>
      <c r="M121" s="49" t="str">
        <f t="shared" si="3"/>
        <v>OK</v>
      </c>
      <c r="N121" s="36">
        <v>0</v>
      </c>
      <c r="O121" s="36">
        <v>200</v>
      </c>
      <c r="P121" s="36">
        <v>0</v>
      </c>
      <c r="Q121" s="36">
        <v>20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>
        <v>4000</v>
      </c>
      <c r="L143" s="47">
        <f t="shared" si="4"/>
        <v>4000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4"/>
        <v>0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100</v>
      </c>
      <c r="L162" s="47">
        <f t="shared" si="4"/>
        <v>100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v>100</v>
      </c>
      <c r="L163" s="47">
        <f t="shared" si="4"/>
        <v>100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167" priority="10" stopIfTrue="1" operator="greaterThan">
      <formula>0</formula>
    </cfRule>
    <cfRule type="cellIs" dxfId="166" priority="11" stopIfTrue="1" operator="greaterThan">
      <formula>0</formula>
    </cfRule>
    <cfRule type="cellIs" dxfId="165" priority="12" stopIfTrue="1" operator="greaterThan">
      <formula>0</formula>
    </cfRule>
  </conditionalFormatting>
  <conditionalFormatting sqref="N5:Y5 N7:Y9 O6:Y6">
    <cfRule type="cellIs" dxfId="164" priority="7" stopIfTrue="1" operator="greaterThan">
      <formula>0</formula>
    </cfRule>
    <cfRule type="cellIs" dxfId="163" priority="8" stopIfTrue="1" operator="greaterThan">
      <formula>0</formula>
    </cfRule>
    <cfRule type="cellIs" dxfId="162" priority="9" stopIfTrue="1" operator="greaterThan">
      <formula>0</formula>
    </cfRule>
  </conditionalFormatting>
  <conditionalFormatting sqref="N10:Y165">
    <cfRule type="cellIs" dxfId="161" priority="4" stopIfTrue="1" operator="greaterThan">
      <formula>0</formula>
    </cfRule>
    <cfRule type="cellIs" dxfId="160" priority="5" stopIfTrue="1" operator="greaterThan">
      <formula>0</formula>
    </cfRule>
    <cfRule type="cellIs" dxfId="159" priority="6" stopIfTrue="1" operator="greaterThan">
      <formula>0</formula>
    </cfRule>
  </conditionalFormatting>
  <conditionalFormatting sqref="N6">
    <cfRule type="cellIs" dxfId="158" priority="1" stopIfTrue="1" operator="greaterThan">
      <formula>0</formula>
    </cfRule>
    <cfRule type="cellIs" dxfId="157" priority="2" stopIfTrue="1" operator="greaterThan">
      <formula>0</formula>
    </cfRule>
    <cfRule type="cellIs" dxfId="15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abSelected="1" topLeftCell="D1" zoomScale="90" zoomScaleNormal="90" workbookViewId="0">
      <selection activeCell="O7" sqref="O7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5" width="11.85546875" style="9" bestFit="1" customWidth="1"/>
    <col min="16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316</v>
      </c>
      <c r="O1" s="56" t="s">
        <v>317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40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1">
        <v>41724</v>
      </c>
      <c r="O3" s="41">
        <v>41738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>
        <v>20</v>
      </c>
      <c r="L12" s="47">
        <f t="shared" si="0"/>
        <v>0</v>
      </c>
      <c r="M12" s="49" t="str">
        <f t="shared" si="1"/>
        <v>OK</v>
      </c>
      <c r="N12" s="36">
        <v>20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5</v>
      </c>
      <c r="L18" s="47">
        <f t="shared" si="0"/>
        <v>0</v>
      </c>
      <c r="M18" s="49" t="str">
        <f t="shared" si="1"/>
        <v>OK</v>
      </c>
      <c r="N18" s="36">
        <v>5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0"/>
        <v>0</v>
      </c>
      <c r="M19" s="49" t="str">
        <f t="shared" si="1"/>
        <v>OK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/>
      <c r="L20" s="47">
        <f t="shared" si="0"/>
        <v>0</v>
      </c>
      <c r="M20" s="49" t="str">
        <f t="shared" si="1"/>
        <v>OK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v>60</v>
      </c>
      <c r="L21" s="47">
        <f t="shared" si="0"/>
        <v>0</v>
      </c>
      <c r="M21" s="49" t="str">
        <f t="shared" si="1"/>
        <v>OK</v>
      </c>
      <c r="N21" s="36">
        <v>60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v>5</v>
      </c>
      <c r="L29" s="47">
        <f t="shared" si="0"/>
        <v>0</v>
      </c>
      <c r="M29" s="49" t="str">
        <f t="shared" si="1"/>
        <v>OK</v>
      </c>
      <c r="N29" s="36">
        <v>5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/>
      <c r="L33" s="47">
        <f t="shared" si="0"/>
        <v>0</v>
      </c>
      <c r="M33" s="49" t="str">
        <f t="shared" si="1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>
        <v>260</v>
      </c>
      <c r="L35" s="47">
        <f t="shared" si="0"/>
        <v>0</v>
      </c>
      <c r="M35" s="49" t="str">
        <f t="shared" si="1"/>
        <v>OK</v>
      </c>
      <c r="N35" s="36">
        <v>260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>
        <v>5</v>
      </c>
      <c r="L49" s="47">
        <f t="shared" si="0"/>
        <v>0</v>
      </c>
      <c r="M49" s="49" t="str">
        <f t="shared" si="1"/>
        <v>OK</v>
      </c>
      <c r="N49" s="36">
        <v>5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>
        <v>2</v>
      </c>
      <c r="L76" s="47">
        <f t="shared" si="2"/>
        <v>0</v>
      </c>
      <c r="M76" s="49" t="str">
        <f t="shared" si="3"/>
        <v>OK</v>
      </c>
      <c r="N76" s="36">
        <v>2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/>
      <c r="L81" s="47">
        <f t="shared" si="2"/>
        <v>0</v>
      </c>
      <c r="M81" s="49" t="str">
        <f t="shared" si="3"/>
        <v>OK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100</v>
      </c>
      <c r="L89" s="47">
        <f t="shared" si="2"/>
        <v>0</v>
      </c>
      <c r="M89" s="49" t="str">
        <f t="shared" si="3"/>
        <v>OK</v>
      </c>
      <c r="N89" s="36">
        <v>100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v>30</v>
      </c>
      <c r="L90" s="47">
        <f t="shared" si="2"/>
        <v>0</v>
      </c>
      <c r="M90" s="49" t="str">
        <f t="shared" si="3"/>
        <v>OK</v>
      </c>
      <c r="N90" s="36">
        <v>30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>
        <v>80</v>
      </c>
      <c r="L108" s="47">
        <f t="shared" si="2"/>
        <v>0</v>
      </c>
      <c r="M108" s="49" t="str">
        <f t="shared" si="3"/>
        <v>OK</v>
      </c>
      <c r="N108" s="36">
        <v>80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>
        <v>5</v>
      </c>
      <c r="L116" s="47">
        <f t="shared" si="2"/>
        <v>0</v>
      </c>
      <c r="M116" s="49" t="str">
        <f t="shared" si="3"/>
        <v>OK</v>
      </c>
      <c r="N116" s="36">
        <v>5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2"/>
        <v>0</v>
      </c>
      <c r="M120" s="49" t="str">
        <f t="shared" si="3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500</v>
      </c>
      <c r="L121" s="47">
        <f t="shared" si="2"/>
        <v>0</v>
      </c>
      <c r="M121" s="49" t="str">
        <f t="shared" si="3"/>
        <v>OK</v>
      </c>
      <c r="N121" s="36">
        <v>0</v>
      </c>
      <c r="O121" s="36">
        <v>500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250</v>
      </c>
      <c r="L122" s="47">
        <f t="shared" si="2"/>
        <v>0</v>
      </c>
      <c r="M122" s="49" t="str">
        <f t="shared" si="3"/>
        <v>OK</v>
      </c>
      <c r="N122" s="36">
        <v>0</v>
      </c>
      <c r="O122" s="36">
        <v>250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>
        <v>4</v>
      </c>
      <c r="L125" s="47">
        <f t="shared" si="2"/>
        <v>0</v>
      </c>
      <c r="M125" s="49" t="str">
        <f t="shared" si="3"/>
        <v>OK</v>
      </c>
      <c r="N125" s="36">
        <v>4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>
        <v>10</v>
      </c>
      <c r="L131" s="47">
        <f t="shared" si="2"/>
        <v>0</v>
      </c>
      <c r="M131" s="49" t="str">
        <f t="shared" si="3"/>
        <v>OK</v>
      </c>
      <c r="N131" s="36">
        <v>10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>
        <v>100</v>
      </c>
      <c r="L140" s="47">
        <f t="shared" si="4"/>
        <v>0</v>
      </c>
      <c r="M140" s="49" t="str">
        <f t="shared" si="5"/>
        <v>OK</v>
      </c>
      <c r="N140" s="36">
        <v>100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>
        <v>37</v>
      </c>
      <c r="L145" s="47">
        <f t="shared" si="4"/>
        <v>0</v>
      </c>
      <c r="M145" s="49" t="str">
        <f t="shared" si="5"/>
        <v>OK</v>
      </c>
      <c r="N145" s="36">
        <v>37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>
        <v>14</v>
      </c>
      <c r="L146" s="47">
        <f t="shared" si="4"/>
        <v>0</v>
      </c>
      <c r="M146" s="49" t="str">
        <f t="shared" si="5"/>
        <v>OK</v>
      </c>
      <c r="N146" s="36">
        <v>14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>
        <v>37</v>
      </c>
      <c r="L147" s="47">
        <f t="shared" si="4"/>
        <v>0</v>
      </c>
      <c r="M147" s="49" t="str">
        <f t="shared" si="5"/>
        <v>OK</v>
      </c>
      <c r="N147" s="36">
        <v>37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4"/>
        <v>0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500</v>
      </c>
      <c r="L162" s="47">
        <f t="shared" si="4"/>
        <v>0</v>
      </c>
      <c r="M162" s="49" t="str">
        <f t="shared" si="5"/>
        <v>OK</v>
      </c>
      <c r="N162" s="36">
        <v>500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500</v>
      </c>
      <c r="L164" s="47">
        <f t="shared" si="4"/>
        <v>0</v>
      </c>
      <c r="M164" s="49" t="str">
        <f t="shared" si="5"/>
        <v>OK</v>
      </c>
      <c r="N164" s="36">
        <v>500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P4:Y4">
    <cfRule type="cellIs" dxfId="155" priority="16" stopIfTrue="1" operator="greaterThan">
      <formula>0</formula>
    </cfRule>
    <cfRule type="cellIs" dxfId="154" priority="17" stopIfTrue="1" operator="greaterThan">
      <formula>0</formula>
    </cfRule>
    <cfRule type="cellIs" dxfId="153" priority="18" stopIfTrue="1" operator="greaterThan">
      <formula>0</formula>
    </cfRule>
  </conditionalFormatting>
  <conditionalFormatting sqref="P5:Y9">
    <cfRule type="cellIs" dxfId="152" priority="13" stopIfTrue="1" operator="greaterThan">
      <formula>0</formula>
    </cfRule>
    <cfRule type="cellIs" dxfId="151" priority="14" stopIfTrue="1" operator="greaterThan">
      <formula>0</formula>
    </cfRule>
    <cfRule type="cellIs" dxfId="150" priority="15" stopIfTrue="1" operator="greaterThan">
      <formula>0</formula>
    </cfRule>
  </conditionalFormatting>
  <conditionalFormatting sqref="P10:Y165">
    <cfRule type="cellIs" dxfId="149" priority="10" stopIfTrue="1" operator="greaterThan">
      <formula>0</formula>
    </cfRule>
    <cfRule type="cellIs" dxfId="148" priority="11" stopIfTrue="1" operator="greaterThan">
      <formula>0</formula>
    </cfRule>
    <cfRule type="cellIs" dxfId="147" priority="12" stopIfTrue="1" operator="greaterThan">
      <formula>0</formula>
    </cfRule>
  </conditionalFormatting>
  <conditionalFormatting sqref="N4:O4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N5:O9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10:O165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65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61" t="s">
        <v>297</v>
      </c>
      <c r="O1" s="61" t="s">
        <v>33</v>
      </c>
      <c r="P1" s="61" t="s">
        <v>298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41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61"/>
      <c r="O2" s="61" t="s">
        <v>33</v>
      </c>
      <c r="P2" s="61" t="s">
        <v>298</v>
      </c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15</v>
      </c>
      <c r="L6" s="47">
        <f t="shared" si="0"/>
        <v>0</v>
      </c>
      <c r="M6" s="49" t="str">
        <f t="shared" si="1"/>
        <v>OK</v>
      </c>
      <c r="N6" s="36">
        <v>15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>
        <v>10</v>
      </c>
      <c r="L8" s="47">
        <f t="shared" si="0"/>
        <v>0</v>
      </c>
      <c r="M8" s="49" t="str">
        <f t="shared" si="1"/>
        <v>OK</v>
      </c>
      <c r="N8" s="36">
        <v>10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0"/>
        <v>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36</v>
      </c>
      <c r="L19" s="47">
        <f t="shared" si="0"/>
        <v>0</v>
      </c>
      <c r="M19" s="49" t="str">
        <f t="shared" si="1"/>
        <v>OK</v>
      </c>
      <c r="N19" s="36">
        <v>36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120</v>
      </c>
      <c r="L20" s="47">
        <f t="shared" si="0"/>
        <v>72</v>
      </c>
      <c r="M20" s="49" t="str">
        <f t="shared" si="1"/>
        <v>OK</v>
      </c>
      <c r="N20" s="36">
        <v>48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60</v>
      </c>
      <c r="L22" s="47">
        <f t="shared" si="0"/>
        <v>12</v>
      </c>
      <c r="M22" s="49" t="str">
        <f t="shared" si="1"/>
        <v>OK</v>
      </c>
      <c r="N22" s="36">
        <v>48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>
        <v>50</v>
      </c>
      <c r="L25" s="47">
        <f t="shared" si="0"/>
        <v>30</v>
      </c>
      <c r="M25" s="49" t="str">
        <f t="shared" si="1"/>
        <v>OK</v>
      </c>
      <c r="N25" s="36">
        <v>20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100</v>
      </c>
      <c r="L27" s="47">
        <f t="shared" si="0"/>
        <v>0</v>
      </c>
      <c r="M27" s="49" t="str">
        <f t="shared" si="1"/>
        <v>OK</v>
      </c>
      <c r="N27" s="36">
        <v>100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150</v>
      </c>
      <c r="L28" s="47">
        <f t="shared" si="0"/>
        <v>50</v>
      </c>
      <c r="M28" s="49" t="str">
        <f t="shared" si="1"/>
        <v>OK</v>
      </c>
      <c r="N28" s="36">
        <v>100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50</v>
      </c>
      <c r="L30" s="47">
        <f t="shared" si="0"/>
        <v>0</v>
      </c>
      <c r="M30" s="49" t="str">
        <f t="shared" si="1"/>
        <v>OK</v>
      </c>
      <c r="N30" s="36">
        <v>50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100</v>
      </c>
      <c r="L32" s="47">
        <f t="shared" si="0"/>
        <v>50</v>
      </c>
      <c r="M32" s="49" t="str">
        <f t="shared" si="1"/>
        <v>OK</v>
      </c>
      <c r="N32" s="36">
        <v>50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80</v>
      </c>
      <c r="L33" s="47">
        <f t="shared" si="0"/>
        <v>30</v>
      </c>
      <c r="M33" s="49" t="str">
        <f t="shared" si="1"/>
        <v>OK</v>
      </c>
      <c r="N33" s="36">
        <v>50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20</v>
      </c>
      <c r="L36" s="47">
        <f t="shared" si="0"/>
        <v>0</v>
      </c>
      <c r="M36" s="49" t="str">
        <f t="shared" si="1"/>
        <v>OK</v>
      </c>
      <c r="N36" s="36">
        <v>20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500</v>
      </c>
      <c r="L40" s="47">
        <f t="shared" si="0"/>
        <v>500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>
        <v>36</v>
      </c>
      <c r="L50" s="47">
        <f t="shared" si="0"/>
        <v>0</v>
      </c>
      <c r="M50" s="49" t="str">
        <f t="shared" si="1"/>
        <v>OK</v>
      </c>
      <c r="N50" s="36">
        <v>36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v>96</v>
      </c>
      <c r="L52" s="47">
        <f t="shared" si="0"/>
        <v>48</v>
      </c>
      <c r="M52" s="49" t="str">
        <f t="shared" si="1"/>
        <v>OK</v>
      </c>
      <c r="N52" s="36">
        <v>48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5</v>
      </c>
      <c r="L53" s="47">
        <f t="shared" si="0"/>
        <v>0</v>
      </c>
      <c r="M53" s="49" t="str">
        <f t="shared" si="1"/>
        <v>OK</v>
      </c>
      <c r="N53" s="36">
        <v>5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30</v>
      </c>
      <c r="L72" s="47">
        <f t="shared" si="2"/>
        <v>20</v>
      </c>
      <c r="M72" s="49" t="str">
        <f t="shared" si="3"/>
        <v>OK</v>
      </c>
      <c r="N72" s="36">
        <v>10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100</v>
      </c>
      <c r="L80" s="47">
        <f t="shared" si="2"/>
        <v>50</v>
      </c>
      <c r="M80" s="49" t="str">
        <f t="shared" si="3"/>
        <v>OK</v>
      </c>
      <c r="N80" s="36">
        <v>50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10</v>
      </c>
      <c r="L81" s="47">
        <f t="shared" si="2"/>
        <v>5</v>
      </c>
      <c r="M81" s="49" t="str">
        <f t="shared" si="3"/>
        <v>OK</v>
      </c>
      <c r="N81" s="36">
        <v>5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10</v>
      </c>
      <c r="L82" s="47">
        <f t="shared" si="2"/>
        <v>5</v>
      </c>
      <c r="M82" s="49" t="str">
        <f t="shared" si="3"/>
        <v>OK</v>
      </c>
      <c r="N82" s="36">
        <v>5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40</v>
      </c>
      <c r="L84" s="47">
        <f t="shared" si="2"/>
        <v>30</v>
      </c>
      <c r="M84" s="49" t="str">
        <f t="shared" si="3"/>
        <v>OK</v>
      </c>
      <c r="N84" s="36">
        <v>10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>
        <v>5</v>
      </c>
      <c r="L85" s="47">
        <f t="shared" si="2"/>
        <v>0</v>
      </c>
      <c r="M85" s="49" t="str">
        <f t="shared" si="3"/>
        <v>OK</v>
      </c>
      <c r="N85" s="36">
        <v>5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40</v>
      </c>
      <c r="L89" s="47">
        <f t="shared" si="2"/>
        <v>0</v>
      </c>
      <c r="M89" s="49" t="str">
        <f t="shared" si="3"/>
        <v>OK</v>
      </c>
      <c r="N89" s="36">
        <v>40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v>40</v>
      </c>
      <c r="L90" s="47">
        <f t="shared" si="2"/>
        <v>0</v>
      </c>
      <c r="M90" s="49" t="str">
        <f t="shared" si="3"/>
        <v>OK</v>
      </c>
      <c r="N90" s="36">
        <v>40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20</v>
      </c>
      <c r="L91" s="47">
        <f t="shared" si="2"/>
        <v>0</v>
      </c>
      <c r="M91" s="49" t="str">
        <f t="shared" si="3"/>
        <v>OK</v>
      </c>
      <c r="N91" s="36">
        <v>20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30</v>
      </c>
      <c r="L92" s="47">
        <f t="shared" si="2"/>
        <v>0</v>
      </c>
      <c r="M92" s="49" t="str">
        <f t="shared" si="3"/>
        <v>OK</v>
      </c>
      <c r="N92" s="36">
        <v>30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>
        <v>300</v>
      </c>
      <c r="L103" s="47">
        <f t="shared" si="2"/>
        <v>0</v>
      </c>
      <c r="M103" s="49" t="str">
        <f t="shared" si="3"/>
        <v>OK</v>
      </c>
      <c r="N103" s="36">
        <v>300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v>50</v>
      </c>
      <c r="L106" s="47">
        <f t="shared" si="2"/>
        <v>25</v>
      </c>
      <c r="M106" s="49" t="str">
        <f t="shared" si="3"/>
        <v>OK</v>
      </c>
      <c r="N106" s="36">
        <v>25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v>50</v>
      </c>
      <c r="L107" s="47">
        <f t="shared" si="2"/>
        <v>20</v>
      </c>
      <c r="M107" s="49" t="str">
        <f t="shared" si="3"/>
        <v>OK</v>
      </c>
      <c r="N107" s="36">
        <v>30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>
        <v>30</v>
      </c>
      <c r="L109" s="47">
        <f t="shared" si="2"/>
        <v>0</v>
      </c>
      <c r="M109" s="49" t="str">
        <f t="shared" si="3"/>
        <v>OK</v>
      </c>
      <c r="N109" s="36">
        <v>30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50</v>
      </c>
      <c r="L113" s="47">
        <f t="shared" si="2"/>
        <v>20</v>
      </c>
      <c r="M113" s="49" t="str">
        <f t="shared" si="3"/>
        <v>OK</v>
      </c>
      <c r="N113" s="36">
        <v>30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2"/>
        <v>0</v>
      </c>
      <c r="M120" s="49" t="str">
        <f t="shared" si="3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/>
      <c r="L121" s="47">
        <f t="shared" si="2"/>
        <v>0</v>
      </c>
      <c r="M121" s="49" t="str">
        <f t="shared" si="3"/>
        <v>OK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1500</v>
      </c>
      <c r="L122" s="47">
        <f t="shared" si="2"/>
        <v>800</v>
      </c>
      <c r="M122" s="49" t="str">
        <f t="shared" si="3"/>
        <v>OK</v>
      </c>
      <c r="N122" s="36">
        <v>0</v>
      </c>
      <c r="O122" s="36">
        <v>300</v>
      </c>
      <c r="P122" s="36">
        <v>400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v>20</v>
      </c>
      <c r="L139" s="47">
        <f t="shared" si="4"/>
        <v>10</v>
      </c>
      <c r="M139" s="49" t="str">
        <f t="shared" si="5"/>
        <v>OK</v>
      </c>
      <c r="N139" s="36">
        <v>10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>
        <v>20</v>
      </c>
      <c r="L157" s="47">
        <f t="shared" si="4"/>
        <v>20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25</v>
      </c>
      <c r="L158" s="47">
        <f t="shared" si="4"/>
        <v>0</v>
      </c>
      <c r="M158" s="49" t="str">
        <f t="shared" si="5"/>
        <v>OK</v>
      </c>
      <c r="N158" s="36">
        <v>25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100</v>
      </c>
      <c r="L161" s="47">
        <f t="shared" si="4"/>
        <v>70</v>
      </c>
      <c r="M161" s="49" t="str">
        <f t="shared" si="5"/>
        <v>OK</v>
      </c>
      <c r="N161" s="36">
        <v>30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100</v>
      </c>
      <c r="L162" s="47">
        <f t="shared" si="4"/>
        <v>0</v>
      </c>
      <c r="M162" s="49" t="str">
        <f t="shared" si="5"/>
        <v>OK</v>
      </c>
      <c r="N162" s="36">
        <v>100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100</v>
      </c>
      <c r="L164" s="47">
        <f t="shared" si="4"/>
        <v>0</v>
      </c>
      <c r="M164" s="49" t="str">
        <f t="shared" si="5"/>
        <v>OK</v>
      </c>
      <c r="N164" s="36">
        <v>100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146" priority="7" stopIfTrue="1" operator="greaterThan">
      <formula>0</formula>
    </cfRule>
    <cfRule type="cellIs" dxfId="145" priority="8" stopIfTrue="1" operator="greaterThan">
      <formula>0</formula>
    </cfRule>
    <cfRule type="cellIs" dxfId="144" priority="9" stopIfTrue="1" operator="greaterThan">
      <formula>0</formula>
    </cfRule>
  </conditionalFormatting>
  <conditionalFormatting sqref="N5:Y9">
    <cfRule type="cellIs" dxfId="143" priority="4" stopIfTrue="1" operator="greaterThan">
      <formula>0</formula>
    </cfRule>
    <cfRule type="cellIs" dxfId="142" priority="5" stopIfTrue="1" operator="greaterThan">
      <formula>0</formula>
    </cfRule>
    <cfRule type="cellIs" dxfId="141" priority="6" stopIfTrue="1" operator="greaterThan">
      <formula>0</formula>
    </cfRule>
  </conditionalFormatting>
  <conditionalFormatting sqref="N10:Y165">
    <cfRule type="cellIs" dxfId="140" priority="1" stopIfTrue="1" operator="greaterThan">
      <formula>0</formula>
    </cfRule>
    <cfRule type="cellIs" dxfId="139" priority="2" stopIfTrue="1" operator="greaterThan">
      <formula>0</formula>
    </cfRule>
    <cfRule type="cellIs" dxfId="13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" zoomScale="90" zoomScaleNormal="90" workbookViewId="0">
      <selection activeCell="O3" sqref="O3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310</v>
      </c>
      <c r="O1" s="56" t="s">
        <v>311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42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/>
      <c r="O4" s="36"/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/>
      <c r="O5" s="36"/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/>
      <c r="O6" s="36"/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/>
      <c r="O7" s="36"/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/>
      <c r="O8" s="36"/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/>
      <c r="O9" s="36"/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/>
      <c r="O10" s="36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12</v>
      </c>
      <c r="L11" s="47">
        <f t="shared" si="0"/>
        <v>0</v>
      </c>
      <c r="M11" s="49" t="str">
        <f t="shared" si="1"/>
        <v>OK</v>
      </c>
      <c r="N11" s="36"/>
      <c r="O11" s="36">
        <v>12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/>
      <c r="O12" s="36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/>
      <c r="O13" s="36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/>
      <c r="O14" s="36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/>
      <c r="O15" s="36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/>
      <c r="O16" s="36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/>
      <c r="O17" s="36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30</v>
      </c>
      <c r="L18" s="47">
        <f t="shared" si="0"/>
        <v>0</v>
      </c>
      <c r="M18" s="49" t="str">
        <f t="shared" si="1"/>
        <v>OK</v>
      </c>
      <c r="N18" s="36"/>
      <c r="O18" s="36">
        <v>30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120</v>
      </c>
      <c r="L19" s="47">
        <f t="shared" si="0"/>
        <v>0</v>
      </c>
      <c r="M19" s="49" t="str">
        <f t="shared" si="1"/>
        <v>OK</v>
      </c>
      <c r="N19" s="36"/>
      <c r="O19" s="36">
        <v>120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120</v>
      </c>
      <c r="L20" s="47">
        <f t="shared" si="0"/>
        <v>0</v>
      </c>
      <c r="M20" s="49" t="str">
        <f t="shared" si="1"/>
        <v>OK</v>
      </c>
      <c r="N20" s="36"/>
      <c r="O20" s="36">
        <v>120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/>
      <c r="O21" s="36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60</v>
      </c>
      <c r="L22" s="47">
        <f t="shared" si="0"/>
        <v>0</v>
      </c>
      <c r="M22" s="49" t="str">
        <f t="shared" si="1"/>
        <v>OK</v>
      </c>
      <c r="N22" s="36"/>
      <c r="O22" s="36">
        <v>60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/>
      <c r="O23" s="36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/>
      <c r="O24" s="36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/>
      <c r="O25" s="36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/>
      <c r="O26" s="36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20</v>
      </c>
      <c r="L27" s="47">
        <f t="shared" si="0"/>
        <v>0</v>
      </c>
      <c r="M27" s="49" t="str">
        <f t="shared" si="1"/>
        <v>OK</v>
      </c>
      <c r="N27" s="36"/>
      <c r="O27" s="36">
        <v>20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/>
      <c r="O28" s="36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/>
      <c r="O29" s="36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/>
      <c r="O30" s="36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/>
      <c r="O31" s="36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3</v>
      </c>
      <c r="L32" s="47">
        <f t="shared" si="0"/>
        <v>0</v>
      </c>
      <c r="M32" s="49" t="str">
        <f t="shared" si="1"/>
        <v>OK</v>
      </c>
      <c r="N32" s="36"/>
      <c r="O32" s="36">
        <v>3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4</v>
      </c>
      <c r="L33" s="47">
        <f t="shared" si="0"/>
        <v>0</v>
      </c>
      <c r="M33" s="49" t="str">
        <f t="shared" si="1"/>
        <v>OK</v>
      </c>
      <c r="N33" s="36"/>
      <c r="O33" s="36">
        <v>4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/>
      <c r="O34" s="36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/>
      <c r="O35" s="36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9</v>
      </c>
      <c r="L36" s="47">
        <f t="shared" si="0"/>
        <v>0</v>
      </c>
      <c r="M36" s="49" t="str">
        <f t="shared" si="1"/>
        <v>OK</v>
      </c>
      <c r="N36" s="36"/>
      <c r="O36" s="36">
        <v>9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/>
      <c r="O37" s="36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/>
      <c r="O38" s="36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/>
      <c r="O39" s="36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100</v>
      </c>
      <c r="L40" s="47">
        <f t="shared" si="0"/>
        <v>0</v>
      </c>
      <c r="M40" s="49" t="str">
        <f t="shared" si="1"/>
        <v>OK</v>
      </c>
      <c r="N40" s="36"/>
      <c r="O40" s="36">
        <v>100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v>100</v>
      </c>
      <c r="L41" s="47">
        <f t="shared" si="0"/>
        <v>0</v>
      </c>
      <c r="M41" s="49" t="str">
        <f t="shared" si="1"/>
        <v>OK</v>
      </c>
      <c r="N41" s="36"/>
      <c r="O41" s="36">
        <v>100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/>
      <c r="O42" s="36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50</v>
      </c>
      <c r="L43" s="47">
        <f t="shared" si="0"/>
        <v>0</v>
      </c>
      <c r="M43" s="49" t="str">
        <f t="shared" si="1"/>
        <v>OK</v>
      </c>
      <c r="N43" s="36"/>
      <c r="O43" s="36">
        <v>50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/>
      <c r="O44" s="36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/>
      <c r="O45" s="36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/>
      <c r="O46" s="36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/>
      <c r="O47" s="36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/>
      <c r="O48" s="36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/>
      <c r="O49" s="36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/>
      <c r="O50" s="36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/>
      <c r="O51" s="36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/>
      <c r="O52" s="36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/>
      <c r="O53" s="36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/>
      <c r="O54" s="36"/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/>
      <c r="O55" s="36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/>
      <c r="O56" s="36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/>
      <c r="O57" s="36"/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100</v>
      </c>
      <c r="L58" s="47">
        <f t="shared" si="0"/>
        <v>0</v>
      </c>
      <c r="M58" s="49" t="str">
        <f t="shared" si="1"/>
        <v>OK</v>
      </c>
      <c r="N58" s="36"/>
      <c r="O58" s="36">
        <v>100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/>
      <c r="O59" s="36"/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/>
      <c r="O60" s="36"/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/>
      <c r="O61" s="36"/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/>
      <c r="O62" s="36"/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/>
      <c r="O63" s="36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/>
      <c r="O64" s="36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/>
      <c r="O65" s="36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/>
      <c r="O66" s="36"/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/>
      <c r="O67" s="36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/>
      <c r="O68" s="36"/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/>
      <c r="O69" s="36"/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/>
      <c r="O70" s="36"/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/>
      <c r="O71" s="36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/>
      <c r="O72" s="36"/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/>
      <c r="O73" s="36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/>
      <c r="O74" s="36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/>
      <c r="O75" s="36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/>
      <c r="O76" s="36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/>
      <c r="O77" s="36"/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>
        <v>2</v>
      </c>
      <c r="L78" s="47">
        <f t="shared" si="2"/>
        <v>0</v>
      </c>
      <c r="M78" s="49" t="str">
        <f t="shared" si="3"/>
        <v>OK</v>
      </c>
      <c r="N78" s="36"/>
      <c r="O78" s="36">
        <v>2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>
        <v>3</v>
      </c>
      <c r="L79" s="47">
        <f t="shared" si="2"/>
        <v>0</v>
      </c>
      <c r="M79" s="49" t="str">
        <f t="shared" si="3"/>
        <v>OK</v>
      </c>
      <c r="N79" s="36"/>
      <c r="O79" s="36">
        <v>3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/>
      <c r="O80" s="36"/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1</v>
      </c>
      <c r="L81" s="47">
        <f t="shared" si="2"/>
        <v>0</v>
      </c>
      <c r="M81" s="49" t="str">
        <f t="shared" si="3"/>
        <v>OK</v>
      </c>
      <c r="N81" s="36"/>
      <c r="O81" s="36">
        <v>1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/>
      <c r="O82" s="36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v>1</v>
      </c>
      <c r="L83" s="47">
        <f t="shared" si="2"/>
        <v>0</v>
      </c>
      <c r="M83" s="49" t="str">
        <f t="shared" si="3"/>
        <v>OK</v>
      </c>
      <c r="N83" s="36"/>
      <c r="O83" s="36">
        <v>1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/>
      <c r="O84" s="36"/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/>
      <c r="O85" s="36"/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/>
      <c r="O86" s="36"/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/>
      <c r="O87" s="36"/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/>
      <c r="O88" s="36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30</v>
      </c>
      <c r="L89" s="47">
        <f t="shared" si="2"/>
        <v>0</v>
      </c>
      <c r="M89" s="49" t="str">
        <f t="shared" si="3"/>
        <v>OK</v>
      </c>
      <c r="N89" s="36"/>
      <c r="O89" s="36">
        <v>30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/>
      <c r="O90" s="36"/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/>
      <c r="O91" s="36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/>
      <c r="O92" s="36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/>
      <c r="O93" s="36"/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/>
      <c r="O94" s="36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/>
      <c r="O95" s="36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/>
      <c r="O96" s="36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/>
      <c r="O97" s="36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/>
      <c r="O98" s="36"/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/>
      <c r="O99" s="36"/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/>
      <c r="O100" s="36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/>
      <c r="O101" s="36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/>
      <c r="O102" s="36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/>
      <c r="O103" s="36"/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/>
      <c r="O104" s="36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/>
      <c r="O105" s="36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/>
      <c r="O106" s="36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/>
      <c r="O107" s="36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/>
      <c r="O108" s="36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/>
      <c r="O109" s="36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/>
      <c r="O110" s="36"/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/>
      <c r="O111" s="36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/>
      <c r="O112" s="36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/>
      <c r="O113" s="36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/>
      <c r="O114" s="36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v>10</v>
      </c>
      <c r="L115" s="47">
        <f t="shared" si="2"/>
        <v>0</v>
      </c>
      <c r="M115" s="49" t="str">
        <f t="shared" si="3"/>
        <v>OK</v>
      </c>
      <c r="N115" s="36"/>
      <c r="O115" s="36">
        <v>10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/>
      <c r="O116" s="36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/>
      <c r="O117" s="36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/>
      <c r="O118" s="36"/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/>
      <c r="O119" s="36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10</v>
      </c>
      <c r="L120" s="47">
        <f t="shared" si="2"/>
        <v>10</v>
      </c>
      <c r="M120" s="49" t="str">
        <f t="shared" si="3"/>
        <v>OK</v>
      </c>
      <c r="N120" s="36"/>
      <c r="O120" s="36"/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150</v>
      </c>
      <c r="L121" s="47">
        <f t="shared" si="2"/>
        <v>0</v>
      </c>
      <c r="M121" s="49" t="str">
        <f t="shared" si="3"/>
        <v>OK</v>
      </c>
      <c r="N121" s="36">
        <v>150</v>
      </c>
      <c r="O121" s="36"/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36"/>
      <c r="O122" s="36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/>
      <c r="O123" s="36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/>
      <c r="O124" s="36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/>
      <c r="O125" s="36"/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/>
      <c r="O126" s="36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/>
      <c r="O127" s="36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/>
      <c r="O128" s="36"/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/>
      <c r="O129" s="36"/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/>
      <c r="O130" s="36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/>
      <c r="O131" s="36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/>
      <c r="O132" s="36"/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/>
      <c r="O133" s="36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/>
      <c r="O134" s="36"/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/>
      <c r="O135" s="36"/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/>
      <c r="O136" s="36"/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/>
      <c r="O137" s="36"/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/>
      <c r="O138" s="36"/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/>
      <c r="O139" s="36"/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/>
      <c r="O140" s="36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/>
      <c r="O141" s="36"/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/>
      <c r="O142" s="36"/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/>
      <c r="O143" s="36"/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/>
      <c r="O144" s="36"/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/>
      <c r="O145" s="36"/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/>
      <c r="O146" s="36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/>
      <c r="O147" s="36"/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/>
      <c r="O148" s="36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/>
      <c r="O149" s="36"/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/>
      <c r="O150" s="36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/>
      <c r="O151" s="36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/>
      <c r="O152" s="36"/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/>
      <c r="O153" s="36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/>
      <c r="O154" s="36"/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/>
      <c r="O155" s="36"/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/>
      <c r="O156" s="36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/>
      <c r="O157" s="36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5</v>
      </c>
      <c r="L158" s="47">
        <f t="shared" si="4"/>
        <v>0</v>
      </c>
      <c r="M158" s="49" t="str">
        <f t="shared" si="5"/>
        <v>OK</v>
      </c>
      <c r="N158" s="36"/>
      <c r="O158" s="36">
        <v>5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/>
      <c r="O159" s="36"/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/>
      <c r="O160" s="36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/>
      <c r="O161" s="36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200</v>
      </c>
      <c r="L162" s="47">
        <f t="shared" si="4"/>
        <v>0</v>
      </c>
      <c r="M162" s="49" t="str">
        <f t="shared" si="5"/>
        <v>OK</v>
      </c>
      <c r="N162" s="36"/>
      <c r="O162" s="36">
        <v>200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/>
      <c r="O163" s="36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100</v>
      </c>
      <c r="L164" s="47">
        <f t="shared" si="4"/>
        <v>0</v>
      </c>
      <c r="M164" s="49" t="str">
        <f t="shared" si="5"/>
        <v>OK</v>
      </c>
      <c r="N164" s="36"/>
      <c r="O164" s="36">
        <v>100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/>
      <c r="O165" s="36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137" priority="7" stopIfTrue="1" operator="greaterThan">
      <formula>0</formula>
    </cfRule>
    <cfRule type="cellIs" dxfId="136" priority="8" stopIfTrue="1" operator="greaterThan">
      <formula>0</formula>
    </cfRule>
    <cfRule type="cellIs" dxfId="135" priority="9" stopIfTrue="1" operator="greaterThan">
      <formula>0</formula>
    </cfRule>
  </conditionalFormatting>
  <conditionalFormatting sqref="N5:Y9">
    <cfRule type="cellIs" dxfId="134" priority="4" stopIfTrue="1" operator="greaterThan">
      <formula>0</formula>
    </cfRule>
    <cfRule type="cellIs" dxfId="133" priority="5" stopIfTrue="1" operator="greaterThan">
      <formula>0</formula>
    </cfRule>
    <cfRule type="cellIs" dxfId="132" priority="6" stopIfTrue="1" operator="greaterThan">
      <formula>0</formula>
    </cfRule>
  </conditionalFormatting>
  <conditionalFormatting sqref="N10:Y165">
    <cfRule type="cellIs" dxfId="131" priority="1" stopIfTrue="1" operator="greaterThan">
      <formula>0</formula>
    </cfRule>
    <cfRule type="cellIs" dxfId="130" priority="2" stopIfTrue="1" operator="greaterThan">
      <formula>0</formula>
    </cfRule>
    <cfRule type="cellIs" dxfId="12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65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33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43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>
        <v>20</v>
      </c>
      <c r="L5" s="47">
        <f t="shared" ref="L5:L68" si="0">K5-(SUM(N5:Y5))</f>
        <v>20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20</v>
      </c>
      <c r="L6" s="47">
        <f t="shared" si="0"/>
        <v>20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10</v>
      </c>
      <c r="L11" s="47">
        <f t="shared" si="0"/>
        <v>10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5</v>
      </c>
      <c r="L17" s="47">
        <f t="shared" si="0"/>
        <v>5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150</v>
      </c>
      <c r="L18" s="47">
        <f t="shared" si="0"/>
        <v>150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0"/>
        <v>0</v>
      </c>
      <c r="M19" s="49" t="str">
        <f t="shared" si="1"/>
        <v>OK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960</v>
      </c>
      <c r="L20" s="47">
        <f t="shared" si="0"/>
        <v>960</v>
      </c>
      <c r="M20" s="49" t="str">
        <f t="shared" si="1"/>
        <v>OK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>
        <v>10</v>
      </c>
      <c r="L23" s="47">
        <f t="shared" si="0"/>
        <v>10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>
        <v>10</v>
      </c>
      <c r="L24" s="47">
        <f t="shared" si="0"/>
        <v>10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8</v>
      </c>
      <c r="L32" s="47">
        <f t="shared" si="0"/>
        <v>8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/>
      <c r="L33" s="47">
        <f t="shared" si="0"/>
        <v>0</v>
      </c>
      <c r="M33" s="49" t="str">
        <f t="shared" si="1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>
        <v>50</v>
      </c>
      <c r="L57" s="47">
        <f t="shared" si="0"/>
        <v>50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50</v>
      </c>
      <c r="L58" s="47">
        <f t="shared" si="0"/>
        <v>50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>
        <v>50</v>
      </c>
      <c r="L60" s="47">
        <f t="shared" si="0"/>
        <v>50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>
        <v>20</v>
      </c>
      <c r="L62" s="47">
        <f t="shared" si="0"/>
        <v>20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>
        <v>20</v>
      </c>
      <c r="L63" s="47">
        <f t="shared" si="0"/>
        <v>20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>
        <v>50</v>
      </c>
      <c r="L64" s="47">
        <f t="shared" si="0"/>
        <v>50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>
        <v>50</v>
      </c>
      <c r="L65" s="47">
        <f t="shared" si="0"/>
        <v>50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>
        <v>50</v>
      </c>
      <c r="L66" s="47">
        <f t="shared" si="0"/>
        <v>50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6</v>
      </c>
      <c r="L69" s="47">
        <f t="shared" ref="L69:L132" si="2">K69-(SUM(N69:Y69))</f>
        <v>6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>
        <v>4</v>
      </c>
      <c r="L75" s="47">
        <f t="shared" si="2"/>
        <v>4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5</v>
      </c>
      <c r="L81" s="47">
        <f t="shared" si="2"/>
        <v>5</v>
      </c>
      <c r="M81" s="49" t="str">
        <f t="shared" si="3"/>
        <v>OK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5</v>
      </c>
      <c r="L82" s="47">
        <f t="shared" si="2"/>
        <v>5</v>
      </c>
      <c r="M82" s="49" t="str">
        <f t="shared" si="3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/>
      <c r="L89" s="47">
        <f t="shared" si="2"/>
        <v>0</v>
      </c>
      <c r="M89" s="49" t="str">
        <f t="shared" si="3"/>
        <v>OK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20</v>
      </c>
      <c r="L91" s="47">
        <f t="shared" si="2"/>
        <v>20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v>24</v>
      </c>
      <c r="L100" s="47">
        <f t="shared" si="2"/>
        <v>24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20</v>
      </c>
      <c r="L104" s="47">
        <f t="shared" si="2"/>
        <v>20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15</v>
      </c>
      <c r="L113" s="47">
        <f t="shared" si="2"/>
        <v>15</v>
      </c>
      <c r="M113" s="49" t="str">
        <f t="shared" si="3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2"/>
        <v>0</v>
      </c>
      <c r="M120" s="49" t="str">
        <f t="shared" si="3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400</v>
      </c>
      <c r="L121" s="47">
        <f t="shared" si="2"/>
        <v>400</v>
      </c>
      <c r="M121" s="49" t="str">
        <f t="shared" si="3"/>
        <v>OK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100</v>
      </c>
      <c r="L122" s="47">
        <f t="shared" si="2"/>
        <v>100</v>
      </c>
      <c r="M122" s="49" t="str">
        <f t="shared" si="3"/>
        <v>OK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>
        <v>15</v>
      </c>
      <c r="L133" s="47">
        <f t="shared" ref="L133:L165" si="4">K133-(SUM(N133:Y133))</f>
        <v>15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100</v>
      </c>
      <c r="L135" s="47">
        <f t="shared" si="4"/>
        <v>100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4"/>
        <v>0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N5:Y9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N10:Y165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65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33</v>
      </c>
      <c r="O1" s="56" t="s">
        <v>33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44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>
        <v>40</v>
      </c>
      <c r="L8" s="47">
        <f t="shared" si="0"/>
        <v>40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>
        <v>20</v>
      </c>
      <c r="L10" s="47">
        <f t="shared" si="0"/>
        <v>20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82</v>
      </c>
      <c r="L11" s="47">
        <f t="shared" si="0"/>
        <v>82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v>20</v>
      </c>
      <c r="L13" s="47">
        <f t="shared" si="0"/>
        <v>20</v>
      </c>
      <c r="M13" s="49" t="str">
        <f t="shared" si="1"/>
        <v>OK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150</v>
      </c>
      <c r="L18" s="47">
        <f t="shared" si="0"/>
        <v>150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0"/>
        <v>0</v>
      </c>
      <c r="M19" s="49" t="str">
        <f t="shared" si="1"/>
        <v>OK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/>
      <c r="L20" s="47">
        <f t="shared" si="0"/>
        <v>0</v>
      </c>
      <c r="M20" s="49" t="str">
        <f t="shared" si="1"/>
        <v>OK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>
        <v>100</v>
      </c>
      <c r="L25" s="47">
        <f t="shared" si="0"/>
        <v>100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150</v>
      </c>
      <c r="L27" s="47">
        <f t="shared" si="0"/>
        <v>150</v>
      </c>
      <c r="M27" s="49" t="str">
        <f t="shared" si="1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100</v>
      </c>
      <c r="L28" s="47">
        <f t="shared" si="0"/>
        <v>100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11</v>
      </c>
      <c r="L30" s="47">
        <f t="shared" si="0"/>
        <v>11</v>
      </c>
      <c r="M30" s="49" t="str">
        <f t="shared" si="1"/>
        <v>OK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20</v>
      </c>
      <c r="L32" s="47">
        <f t="shared" si="0"/>
        <v>20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40</v>
      </c>
      <c r="L33" s="47">
        <f t="shared" si="0"/>
        <v>40</v>
      </c>
      <c r="M33" s="49" t="str">
        <f t="shared" si="1"/>
        <v>OK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50</v>
      </c>
      <c r="L36" s="47">
        <f t="shared" si="0"/>
        <v>50</v>
      </c>
      <c r="M36" s="49" t="str">
        <f t="shared" si="1"/>
        <v>OK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>
        <v>30</v>
      </c>
      <c r="L38" s="47">
        <f t="shared" si="0"/>
        <v>30</v>
      </c>
      <c r="M38" s="49" t="str">
        <f t="shared" si="1"/>
        <v>OK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>
        <v>48</v>
      </c>
      <c r="L50" s="47">
        <f t="shared" si="0"/>
        <v>48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v>24</v>
      </c>
      <c r="L52" s="47">
        <f t="shared" si="0"/>
        <v>24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>
        <v>70</v>
      </c>
      <c r="L57" s="47">
        <f t="shared" si="0"/>
        <v>70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70</v>
      </c>
      <c r="L58" s="47">
        <f t="shared" si="0"/>
        <v>70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>
        <v>70</v>
      </c>
      <c r="L59" s="47">
        <f t="shared" si="0"/>
        <v>70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>
        <v>70</v>
      </c>
      <c r="L60" s="47">
        <f t="shared" si="0"/>
        <v>70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>
        <v>70</v>
      </c>
      <c r="L61" s="47">
        <f t="shared" si="0"/>
        <v>70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>
        <v>10</v>
      </c>
      <c r="L67" s="47">
        <f t="shared" si="0"/>
        <v>10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>
        <v>30</v>
      </c>
      <c r="L68" s="47">
        <f t="shared" si="0"/>
        <v>30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10</v>
      </c>
      <c r="L69" s="47">
        <f t="shared" ref="L69:L132" si="2">K69-(SUM(N69:Y69))</f>
        <v>10</v>
      </c>
      <c r="M69" s="49" t="str">
        <f t="shared" ref="M69:M132" si="3">IF(L69&lt;0,"ATENÇÃO","OK")</f>
        <v>OK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30</v>
      </c>
      <c r="L72" s="47">
        <f t="shared" si="2"/>
        <v>30</v>
      </c>
      <c r="M72" s="49" t="str">
        <f t="shared" si="3"/>
        <v>OK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>
        <v>4</v>
      </c>
      <c r="L73" s="47">
        <f t="shared" si="2"/>
        <v>4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80</v>
      </c>
      <c r="L80" s="47">
        <f t="shared" si="2"/>
        <v>80</v>
      </c>
      <c r="M80" s="49" t="str">
        <f t="shared" si="3"/>
        <v>OK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10</v>
      </c>
      <c r="L81" s="47">
        <f t="shared" si="2"/>
        <v>10</v>
      </c>
      <c r="M81" s="49" t="str">
        <f t="shared" si="3"/>
        <v>OK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15</v>
      </c>
      <c r="L82" s="47">
        <f t="shared" si="2"/>
        <v>15</v>
      </c>
      <c r="M82" s="49" t="str">
        <f t="shared" si="3"/>
        <v>OK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v>10</v>
      </c>
      <c r="L83" s="47">
        <f t="shared" si="2"/>
        <v>10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20</v>
      </c>
      <c r="L84" s="47">
        <f t="shared" si="2"/>
        <v>20</v>
      </c>
      <c r="M84" s="49" t="str">
        <f t="shared" si="3"/>
        <v>OK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>
        <v>6</v>
      </c>
      <c r="L85" s="47">
        <f t="shared" si="2"/>
        <v>6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v>5</v>
      </c>
      <c r="L86" s="47">
        <f t="shared" si="2"/>
        <v>5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100</v>
      </c>
      <c r="L89" s="47">
        <f t="shared" si="2"/>
        <v>100</v>
      </c>
      <c r="M89" s="49" t="str">
        <f t="shared" si="3"/>
        <v>OK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60</v>
      </c>
      <c r="L91" s="47">
        <f t="shared" si="2"/>
        <v>60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60</v>
      </c>
      <c r="L92" s="47">
        <f t="shared" si="2"/>
        <v>60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>
        <v>10</v>
      </c>
      <c r="L93" s="47">
        <f t="shared" si="2"/>
        <v>10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>
        <v>80</v>
      </c>
      <c r="L99" s="47">
        <f t="shared" si="2"/>
        <v>80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v>48</v>
      </c>
      <c r="L100" s="47">
        <f t="shared" si="2"/>
        <v>48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40</v>
      </c>
      <c r="L104" s="47">
        <f t="shared" si="2"/>
        <v>40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v>360</v>
      </c>
      <c r="L106" s="47">
        <f t="shared" si="2"/>
        <v>360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v>360</v>
      </c>
      <c r="L107" s="47">
        <f t="shared" si="2"/>
        <v>360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>
        <v>20</v>
      </c>
      <c r="L111" s="47">
        <f t="shared" si="2"/>
        <v>20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20</v>
      </c>
      <c r="L113" s="47">
        <f t="shared" si="2"/>
        <v>20</v>
      </c>
      <c r="M113" s="49" t="str">
        <f t="shared" si="3"/>
        <v>OK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v>1</v>
      </c>
      <c r="L115" s="47">
        <f t="shared" si="2"/>
        <v>1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>
        <v>24</v>
      </c>
      <c r="L118" s="47">
        <f t="shared" si="2"/>
        <v>24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60</v>
      </c>
      <c r="L120" s="47">
        <f t="shared" si="2"/>
        <v>60</v>
      </c>
      <c r="M120" s="49" t="str">
        <f t="shared" si="3"/>
        <v>OK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1300</v>
      </c>
      <c r="L121" s="47">
        <f t="shared" si="2"/>
        <v>1300</v>
      </c>
      <c r="M121" s="49" t="str">
        <f t="shared" si="3"/>
        <v>OK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>
        <v>120</v>
      </c>
      <c r="L123" s="47">
        <f t="shared" si="2"/>
        <v>120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1</v>
      </c>
      <c r="L124" s="47">
        <f t="shared" si="2"/>
        <v>1</v>
      </c>
      <c r="M124" s="49" t="str">
        <f t="shared" si="3"/>
        <v>OK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>
        <v>50</v>
      </c>
      <c r="L127" s="47">
        <f t="shared" si="2"/>
        <v>50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>
        <v>50</v>
      </c>
      <c r="L129" s="47">
        <f t="shared" si="2"/>
        <v>50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>
        <v>50</v>
      </c>
      <c r="L130" s="47">
        <f t="shared" si="2"/>
        <v>50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2</v>
      </c>
      <c r="L132" s="47">
        <f t="shared" si="2"/>
        <v>2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>
        <v>100</v>
      </c>
      <c r="L137" s="47">
        <f t="shared" si="4"/>
        <v>100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v>10</v>
      </c>
      <c r="L139" s="47">
        <f t="shared" si="4"/>
        <v>10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>
        <v>600</v>
      </c>
      <c r="L140" s="47">
        <f t="shared" si="4"/>
        <v>600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>
        <v>100</v>
      </c>
      <c r="L142" s="47">
        <f t="shared" si="4"/>
        <v>100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60</v>
      </c>
      <c r="L158" s="47">
        <f t="shared" si="4"/>
        <v>60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100</v>
      </c>
      <c r="L161" s="47">
        <f t="shared" si="4"/>
        <v>100</v>
      </c>
      <c r="M161" s="49" t="str">
        <f t="shared" si="5"/>
        <v>OK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400</v>
      </c>
      <c r="L162" s="47">
        <f t="shared" si="4"/>
        <v>400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v>200</v>
      </c>
      <c r="L163" s="47">
        <f t="shared" si="4"/>
        <v>200</v>
      </c>
      <c r="M163" s="49" t="str">
        <f t="shared" si="5"/>
        <v>OK</v>
      </c>
      <c r="N163" s="36">
        <v>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300</v>
      </c>
      <c r="L164" s="47">
        <f t="shared" si="4"/>
        <v>300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v>4</v>
      </c>
      <c r="L165" s="47">
        <f t="shared" si="4"/>
        <v>4</v>
      </c>
      <c r="M165" s="49" t="str">
        <f t="shared" si="5"/>
        <v>OK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119" priority="7" stopIfTrue="1" operator="greaterThan">
      <formula>0</formula>
    </cfRule>
    <cfRule type="cellIs" dxfId="118" priority="8" stopIfTrue="1" operator="greaterThan">
      <formula>0</formula>
    </cfRule>
    <cfRule type="cellIs" dxfId="117" priority="9" stopIfTrue="1" operator="greaterThan">
      <formula>0</formula>
    </cfRule>
  </conditionalFormatting>
  <conditionalFormatting sqref="N5:Y9">
    <cfRule type="cellIs" dxfId="116" priority="4" stopIfTrue="1" operator="greaterThan">
      <formula>0</formula>
    </cfRule>
    <cfRule type="cellIs" dxfId="115" priority="5" stopIfTrue="1" operator="greaterThan">
      <formula>0</formula>
    </cfRule>
    <cfRule type="cellIs" dxfId="114" priority="6" stopIfTrue="1" operator="greaterThan">
      <formula>0</formula>
    </cfRule>
  </conditionalFormatting>
  <conditionalFormatting sqref="N10:Y165">
    <cfRule type="cellIs" dxfId="113" priority="1" stopIfTrue="1" operator="greaterThan">
      <formula>0</formula>
    </cfRule>
    <cfRule type="cellIs" dxfId="112" priority="2" stopIfTrue="1" operator="greaterThan">
      <formula>0</formula>
    </cfRule>
    <cfRule type="cellIs" dxfId="11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" zoomScale="90" zoomScaleNormal="90" workbookViewId="0">
      <selection activeCell="O11" sqref="O11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314</v>
      </c>
      <c r="O1" s="56" t="s">
        <v>315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45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/>
      <c r="O4" s="36"/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/>
      <c r="O5" s="36"/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/>
      <c r="L6" s="47">
        <f t="shared" si="0"/>
        <v>0</v>
      </c>
      <c r="M6" s="49" t="str">
        <f t="shared" si="1"/>
        <v>OK</v>
      </c>
      <c r="N6" s="36"/>
      <c r="O6" s="36"/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/>
      <c r="O7" s="36"/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/>
      <c r="O8" s="36"/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/>
      <c r="O9" s="36"/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/>
      <c r="O10" s="36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/>
      <c r="O11" s="36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/>
      <c r="O12" s="36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v>24</v>
      </c>
      <c r="L13" s="47">
        <f t="shared" si="0"/>
        <v>0</v>
      </c>
      <c r="M13" s="49" t="str">
        <f t="shared" si="1"/>
        <v>OK</v>
      </c>
      <c r="N13" s="36">
        <v>24</v>
      </c>
      <c r="O13" s="36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v>12</v>
      </c>
      <c r="L14" s="47">
        <f t="shared" si="0"/>
        <v>0</v>
      </c>
      <c r="M14" s="49" t="str">
        <f t="shared" si="1"/>
        <v>OK</v>
      </c>
      <c r="N14" s="36">
        <v>12</v>
      </c>
      <c r="O14" s="36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/>
      <c r="O15" s="36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/>
      <c r="O16" s="36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/>
      <c r="O17" s="36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0"/>
        <v>0</v>
      </c>
      <c r="M18" s="49" t="str">
        <f t="shared" si="1"/>
        <v>OK</v>
      </c>
      <c r="N18" s="36"/>
      <c r="O18" s="36"/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/>
      <c r="L19" s="47">
        <f t="shared" si="0"/>
        <v>0</v>
      </c>
      <c r="M19" s="49" t="str">
        <f t="shared" si="1"/>
        <v>OK</v>
      </c>
      <c r="N19" s="36"/>
      <c r="O19" s="36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/>
      <c r="L20" s="47">
        <f t="shared" si="0"/>
        <v>0</v>
      </c>
      <c r="M20" s="49" t="str">
        <f t="shared" si="1"/>
        <v>OK</v>
      </c>
      <c r="N20" s="36"/>
      <c r="O20" s="36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/>
      <c r="O21" s="36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/>
      <c r="O22" s="36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/>
      <c r="O23" s="36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/>
      <c r="O24" s="36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/>
      <c r="O25" s="36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/>
      <c r="O26" s="36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36"/>
      <c r="O27" s="36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/>
      <c r="O28" s="36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/>
      <c r="O29" s="36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/>
      <c r="O30" s="36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/>
      <c r="O31" s="36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/>
      <c r="O32" s="36"/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12</v>
      </c>
      <c r="L33" s="47">
        <f t="shared" si="0"/>
        <v>0</v>
      </c>
      <c r="M33" s="49" t="str">
        <f t="shared" si="1"/>
        <v>OK</v>
      </c>
      <c r="N33" s="36">
        <v>12</v>
      </c>
      <c r="O33" s="36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/>
      <c r="O34" s="36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/>
      <c r="O35" s="36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/>
      <c r="L36" s="47">
        <f t="shared" si="0"/>
        <v>0</v>
      </c>
      <c r="M36" s="49" t="str">
        <f t="shared" si="1"/>
        <v>OK</v>
      </c>
      <c r="N36" s="36"/>
      <c r="O36" s="36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/>
      <c r="O37" s="36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/>
      <c r="O38" s="36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/>
      <c r="O39" s="36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/>
      <c r="O40" s="36"/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/>
      <c r="O41" s="36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/>
      <c r="O42" s="36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/>
      <c r="O43" s="36"/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/>
      <c r="O44" s="36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/>
      <c r="O45" s="36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/>
      <c r="O46" s="36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/>
      <c r="O47" s="36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/>
      <c r="O48" s="36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/>
      <c r="O49" s="36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/>
      <c r="O50" s="36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/>
      <c r="O51" s="36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/>
      <c r="O52" s="36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/>
      <c r="L53" s="47">
        <f t="shared" si="0"/>
        <v>0</v>
      </c>
      <c r="M53" s="49" t="str">
        <f t="shared" si="1"/>
        <v>OK</v>
      </c>
      <c r="N53" s="36"/>
      <c r="O53" s="36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/>
      <c r="L54" s="47">
        <f t="shared" si="0"/>
        <v>0</v>
      </c>
      <c r="M54" s="49" t="str">
        <f t="shared" si="1"/>
        <v>OK</v>
      </c>
      <c r="N54" s="36"/>
      <c r="O54" s="36"/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/>
      <c r="O55" s="36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/>
      <c r="L56" s="47">
        <f t="shared" si="0"/>
        <v>0</v>
      </c>
      <c r="M56" s="49" t="str">
        <f t="shared" si="1"/>
        <v>OK</v>
      </c>
      <c r="N56" s="36"/>
      <c r="O56" s="36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/>
      <c r="O57" s="36"/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/>
      <c r="O58" s="36"/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/>
      <c r="O59" s="36"/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/>
      <c r="O60" s="36"/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/>
      <c r="O61" s="36"/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/>
      <c r="O62" s="36"/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/>
      <c r="O63" s="36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/>
      <c r="O64" s="36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/>
      <c r="O65" s="36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/>
      <c r="O66" s="36"/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/>
      <c r="O67" s="36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/>
      <c r="O68" s="36"/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/>
      <c r="O69" s="36"/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/>
      <c r="O70" s="36"/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>
        <v>10</v>
      </c>
      <c r="L71" s="47">
        <f t="shared" si="2"/>
        <v>0</v>
      </c>
      <c r="M71" s="49" t="str">
        <f t="shared" si="3"/>
        <v>OK</v>
      </c>
      <c r="N71" s="36">
        <v>10</v>
      </c>
      <c r="O71" s="36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/>
      <c r="O72" s="36"/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/>
      <c r="O73" s="36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/>
      <c r="O74" s="36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/>
      <c r="O75" s="36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/>
      <c r="O76" s="36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/>
      <c r="O77" s="36"/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/>
      <c r="O78" s="36"/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/>
      <c r="O79" s="36"/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/>
      <c r="O80" s="36"/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24</v>
      </c>
      <c r="L81" s="47">
        <f t="shared" si="2"/>
        <v>0</v>
      </c>
      <c r="M81" s="49" t="str">
        <f t="shared" si="3"/>
        <v>OK</v>
      </c>
      <c r="N81" s="36">
        <v>24</v>
      </c>
      <c r="O81" s="36"/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24</v>
      </c>
      <c r="L82" s="47">
        <f t="shared" si="2"/>
        <v>0</v>
      </c>
      <c r="M82" s="49" t="str">
        <f t="shared" si="3"/>
        <v>OK</v>
      </c>
      <c r="N82" s="36">
        <v>24</v>
      </c>
      <c r="O82" s="36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/>
      <c r="O83" s="36"/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/>
      <c r="O84" s="36"/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/>
      <c r="O85" s="36"/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v>3</v>
      </c>
      <c r="L86" s="47">
        <f t="shared" si="2"/>
        <v>0</v>
      </c>
      <c r="M86" s="49" t="str">
        <f t="shared" si="3"/>
        <v>OK</v>
      </c>
      <c r="N86" s="36">
        <v>3</v>
      </c>
      <c r="O86" s="36"/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/>
      <c r="O87" s="36"/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/>
      <c r="O88" s="36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/>
      <c r="L89" s="47">
        <f t="shared" si="2"/>
        <v>0</v>
      </c>
      <c r="M89" s="49" t="str">
        <f t="shared" si="3"/>
        <v>OK</v>
      </c>
      <c r="N89" s="36"/>
      <c r="O89" s="36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/>
      <c r="O90" s="36"/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/>
      <c r="O91" s="36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/>
      <c r="O92" s="36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/>
      <c r="O93" s="36"/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/>
      <c r="O94" s="36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/>
      <c r="O95" s="36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/>
      <c r="O96" s="36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/>
      <c r="O97" s="36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/>
      <c r="O98" s="36"/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/>
      <c r="O99" s="36"/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/>
      <c r="O100" s="36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/>
      <c r="O101" s="36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/>
      <c r="O102" s="36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/>
      <c r="O103" s="36"/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/>
      <c r="O104" s="36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/>
      <c r="O105" s="36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v>50</v>
      </c>
      <c r="L106" s="47">
        <f t="shared" si="2"/>
        <v>0</v>
      </c>
      <c r="M106" s="49" t="str">
        <f t="shared" si="3"/>
        <v>OK</v>
      </c>
      <c r="N106" s="36">
        <v>50</v>
      </c>
      <c r="O106" s="36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v>50</v>
      </c>
      <c r="L107" s="47">
        <f t="shared" si="2"/>
        <v>0</v>
      </c>
      <c r="M107" s="49" t="str">
        <f t="shared" si="3"/>
        <v>OK</v>
      </c>
      <c r="N107" s="36">
        <v>50</v>
      </c>
      <c r="O107" s="36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/>
      <c r="O108" s="36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/>
      <c r="O109" s="36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/>
      <c r="O110" s="36"/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/>
      <c r="O111" s="36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/>
      <c r="O112" s="36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36</v>
      </c>
      <c r="L113" s="47">
        <f t="shared" si="2"/>
        <v>0</v>
      </c>
      <c r="M113" s="49" t="str">
        <f t="shared" si="3"/>
        <v>OK</v>
      </c>
      <c r="N113" s="36">
        <v>36</v>
      </c>
      <c r="O113" s="36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/>
      <c r="O114" s="36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v>5</v>
      </c>
      <c r="L115" s="47">
        <f t="shared" si="2"/>
        <v>0</v>
      </c>
      <c r="M115" s="49" t="str">
        <f t="shared" si="3"/>
        <v>OK</v>
      </c>
      <c r="N115" s="36">
        <v>5</v>
      </c>
      <c r="O115" s="36"/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/>
      <c r="O116" s="36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/>
      <c r="O117" s="36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/>
      <c r="O118" s="36"/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/>
      <c r="O119" s="36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/>
      <c r="L120" s="47">
        <f t="shared" si="2"/>
        <v>0</v>
      </c>
      <c r="M120" s="49" t="str">
        <f t="shared" si="3"/>
        <v>OK</v>
      </c>
      <c r="N120" s="36"/>
      <c r="O120" s="36"/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550</v>
      </c>
      <c r="L121" s="47">
        <f t="shared" si="2"/>
        <v>250</v>
      </c>
      <c r="M121" s="49" t="str">
        <f t="shared" si="3"/>
        <v>OK</v>
      </c>
      <c r="N121" s="36"/>
      <c r="O121" s="36">
        <v>300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/>
      <c r="L122" s="47">
        <f t="shared" si="2"/>
        <v>0</v>
      </c>
      <c r="M122" s="49" t="str">
        <f t="shared" si="3"/>
        <v>OK</v>
      </c>
      <c r="N122" s="36"/>
      <c r="O122" s="36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/>
      <c r="O123" s="36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/>
      <c r="O124" s="36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/>
      <c r="O125" s="36"/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/>
      <c r="O126" s="36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/>
      <c r="O127" s="36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/>
      <c r="O128" s="36"/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/>
      <c r="O129" s="36"/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/>
      <c r="O130" s="36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/>
      <c r="O131" s="36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/>
      <c r="O132" s="36"/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/>
      <c r="O133" s="36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/>
      <c r="O134" s="36"/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500</v>
      </c>
      <c r="L135" s="47">
        <f t="shared" si="4"/>
        <v>0</v>
      </c>
      <c r="M135" s="49" t="str">
        <f t="shared" si="5"/>
        <v>OK</v>
      </c>
      <c r="N135" s="36">
        <v>500</v>
      </c>
      <c r="O135" s="36"/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/>
      <c r="O136" s="36"/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/>
      <c r="O137" s="36"/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/>
      <c r="O138" s="36"/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v>6</v>
      </c>
      <c r="L139" s="47">
        <f t="shared" si="4"/>
        <v>0</v>
      </c>
      <c r="M139" s="49" t="str">
        <f t="shared" si="5"/>
        <v>OK</v>
      </c>
      <c r="N139" s="36">
        <v>6</v>
      </c>
      <c r="O139" s="36"/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/>
      <c r="O140" s="36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/>
      <c r="O141" s="36"/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/>
      <c r="O142" s="36"/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/>
      <c r="O143" s="36"/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/>
      <c r="O144" s="36"/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/>
      <c r="O145" s="36"/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/>
      <c r="O146" s="36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/>
      <c r="O147" s="36"/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/>
      <c r="O148" s="36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/>
      <c r="O149" s="36"/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/>
      <c r="O150" s="36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/>
      <c r="O151" s="36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/>
      <c r="O152" s="36"/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/>
      <c r="O153" s="36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/>
      <c r="O154" s="36"/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/>
      <c r="O155" s="36"/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/>
      <c r="O156" s="36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/>
      <c r="O157" s="36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/>
      <c r="L158" s="47">
        <f t="shared" si="4"/>
        <v>0</v>
      </c>
      <c r="M158" s="49" t="str">
        <f t="shared" si="5"/>
        <v>OK</v>
      </c>
      <c r="N158" s="36"/>
      <c r="O158" s="36"/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/>
      <c r="O159" s="36"/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/>
      <c r="O160" s="36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/>
      <c r="O161" s="36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/>
      <c r="O162" s="36"/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/>
      <c r="O163" s="36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/>
      <c r="O164" s="36"/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/>
      <c r="O165" s="36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110" priority="7" stopIfTrue="1" operator="greaterThan">
      <formula>0</formula>
    </cfRule>
    <cfRule type="cellIs" dxfId="109" priority="8" stopIfTrue="1" operator="greaterThan">
      <formula>0</formula>
    </cfRule>
    <cfRule type="cellIs" dxfId="108" priority="9" stopIfTrue="1" operator="greaterThan">
      <formula>0</formula>
    </cfRule>
  </conditionalFormatting>
  <conditionalFormatting sqref="N5:Y9">
    <cfRule type="cellIs" dxfId="107" priority="4" stopIfTrue="1" operator="greaterThan">
      <formula>0</formula>
    </cfRule>
    <cfRule type="cellIs" dxfId="106" priority="5" stopIfTrue="1" operator="greaterThan">
      <formula>0</formula>
    </cfRule>
    <cfRule type="cellIs" dxfId="105" priority="6" stopIfTrue="1" operator="greaterThan">
      <formula>0</formula>
    </cfRule>
  </conditionalFormatting>
  <conditionalFormatting sqref="N10:Y165">
    <cfRule type="cellIs" dxfId="104" priority="1" stopIfTrue="1" operator="greaterThan">
      <formula>0</formula>
    </cfRule>
    <cfRule type="cellIs" dxfId="103" priority="2" stopIfTrue="1" operator="greaterThan">
      <formula>0</formula>
    </cfRule>
    <cfRule type="cellIs" dxfId="10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65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290</v>
      </c>
      <c r="O1" s="56" t="s">
        <v>291</v>
      </c>
      <c r="P1" s="56" t="s">
        <v>292</v>
      </c>
      <c r="Q1" s="56" t="s">
        <v>293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46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/>
      <c r="O4" s="36"/>
      <c r="P4" s="36"/>
      <c r="Q4" s="36"/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/>
      <c r="L5" s="47">
        <f t="shared" ref="L5:L68" si="0">K5-(SUM(N5:Y5))</f>
        <v>0</v>
      </c>
      <c r="M5" s="49" t="str">
        <f t="shared" ref="M5:M68" si="1">IF(L5&lt;0,"ATENÇÃO","OK")</f>
        <v>OK</v>
      </c>
      <c r="N5" s="36"/>
      <c r="O5" s="36"/>
      <c r="P5" s="36"/>
      <c r="Q5" s="36"/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15</v>
      </c>
      <c r="L6" s="47">
        <f t="shared" si="0"/>
        <v>0</v>
      </c>
      <c r="M6" s="49" t="str">
        <f t="shared" si="1"/>
        <v>OK</v>
      </c>
      <c r="N6" s="36">
        <v>15</v>
      </c>
      <c r="O6" s="36"/>
      <c r="P6" s="36"/>
      <c r="Q6" s="36"/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>
        <v>35</v>
      </c>
      <c r="L7" s="47">
        <f t="shared" si="0"/>
        <v>18</v>
      </c>
      <c r="M7" s="49" t="str">
        <f t="shared" si="1"/>
        <v>OK</v>
      </c>
      <c r="N7" s="36">
        <v>10</v>
      </c>
      <c r="O7" s="36">
        <v>7</v>
      </c>
      <c r="P7" s="36"/>
      <c r="Q7" s="36"/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/>
      <c r="O8" s="36"/>
      <c r="P8" s="36"/>
      <c r="Q8" s="36"/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>
        <v>450</v>
      </c>
      <c r="L9" s="47">
        <f t="shared" si="0"/>
        <v>250</v>
      </c>
      <c r="M9" s="49" t="str">
        <f t="shared" si="1"/>
        <v>OK</v>
      </c>
      <c r="N9" s="36">
        <v>200</v>
      </c>
      <c r="O9" s="36"/>
      <c r="P9" s="36"/>
      <c r="Q9" s="36"/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/>
      <c r="O10" s="36"/>
      <c r="P10" s="36"/>
      <c r="Q10" s="36"/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3</v>
      </c>
      <c r="L11" s="47">
        <f t="shared" si="0"/>
        <v>0</v>
      </c>
      <c r="M11" s="49" t="str">
        <f t="shared" si="1"/>
        <v>OK</v>
      </c>
      <c r="N11" s="36">
        <v>3</v>
      </c>
      <c r="O11" s="36"/>
      <c r="P11" s="36"/>
      <c r="Q11" s="36"/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/>
      <c r="O12" s="36"/>
      <c r="P12" s="36"/>
      <c r="Q12" s="36"/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/>
      <c r="O13" s="36"/>
      <c r="P13" s="36"/>
      <c r="Q13" s="36"/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v>15</v>
      </c>
      <c r="L14" s="47">
        <f t="shared" si="0"/>
        <v>7</v>
      </c>
      <c r="M14" s="49" t="str">
        <f t="shared" si="1"/>
        <v>OK</v>
      </c>
      <c r="N14" s="36">
        <v>8</v>
      </c>
      <c r="O14" s="36"/>
      <c r="P14" s="36"/>
      <c r="Q14" s="36"/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/>
      <c r="O15" s="36"/>
      <c r="P15" s="36"/>
      <c r="Q15" s="36"/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>
        <v>20</v>
      </c>
      <c r="L16" s="47">
        <f t="shared" si="0"/>
        <v>0</v>
      </c>
      <c r="M16" s="49" t="str">
        <f t="shared" si="1"/>
        <v>OK</v>
      </c>
      <c r="N16" s="36">
        <v>20</v>
      </c>
      <c r="O16" s="36"/>
      <c r="P16" s="36"/>
      <c r="Q16" s="36"/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/>
      <c r="O17" s="36"/>
      <c r="P17" s="36"/>
      <c r="Q17" s="36"/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40</v>
      </c>
      <c r="L18" s="47">
        <f t="shared" si="0"/>
        <v>0</v>
      </c>
      <c r="M18" s="49" t="str">
        <f t="shared" si="1"/>
        <v>OK</v>
      </c>
      <c r="N18" s="36">
        <v>40</v>
      </c>
      <c r="O18" s="36"/>
      <c r="P18" s="36"/>
      <c r="Q18" s="36"/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156</v>
      </c>
      <c r="L19" s="47">
        <f t="shared" si="0"/>
        <v>84</v>
      </c>
      <c r="M19" s="49" t="str">
        <f t="shared" si="1"/>
        <v>OK</v>
      </c>
      <c r="N19" s="36">
        <v>72</v>
      </c>
      <c r="O19" s="36"/>
      <c r="P19" s="36"/>
      <c r="Q19" s="36"/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192</v>
      </c>
      <c r="L20" s="47">
        <f t="shared" si="0"/>
        <v>120</v>
      </c>
      <c r="M20" s="49" t="str">
        <f t="shared" si="1"/>
        <v>OK</v>
      </c>
      <c r="N20" s="36">
        <v>72</v>
      </c>
      <c r="O20" s="36"/>
      <c r="P20" s="36"/>
      <c r="Q20" s="36"/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v>48</v>
      </c>
      <c r="L21" s="47">
        <f t="shared" si="0"/>
        <v>0</v>
      </c>
      <c r="M21" s="49" t="str">
        <f t="shared" si="1"/>
        <v>OK</v>
      </c>
      <c r="N21" s="36">
        <v>48</v>
      </c>
      <c r="O21" s="36"/>
      <c r="P21" s="36"/>
      <c r="Q21" s="36"/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108</v>
      </c>
      <c r="L22" s="47">
        <f t="shared" si="0"/>
        <v>60</v>
      </c>
      <c r="M22" s="49" t="str">
        <f t="shared" si="1"/>
        <v>OK</v>
      </c>
      <c r="N22" s="36">
        <v>48</v>
      </c>
      <c r="O22" s="36"/>
      <c r="P22" s="36"/>
      <c r="Q22" s="36"/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/>
      <c r="O23" s="36"/>
      <c r="P23" s="36"/>
      <c r="Q23" s="36"/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/>
      <c r="O24" s="36"/>
      <c r="P24" s="36"/>
      <c r="Q24" s="36"/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/>
      <c r="O25" s="36"/>
      <c r="P25" s="36"/>
      <c r="Q25" s="36"/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/>
      <c r="O26" s="36"/>
      <c r="P26" s="36"/>
      <c r="Q26" s="36"/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60</v>
      </c>
      <c r="L27" s="47">
        <f t="shared" si="0"/>
        <v>30</v>
      </c>
      <c r="M27" s="49" t="str">
        <f t="shared" si="1"/>
        <v>OK</v>
      </c>
      <c r="N27" s="36">
        <v>30</v>
      </c>
      <c r="O27" s="36"/>
      <c r="P27" s="36"/>
      <c r="Q27" s="36"/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v>2</v>
      </c>
      <c r="L28" s="47">
        <f t="shared" si="0"/>
        <v>2</v>
      </c>
      <c r="M28" s="49" t="str">
        <f t="shared" si="1"/>
        <v>OK</v>
      </c>
      <c r="N28" s="36"/>
      <c r="O28" s="36"/>
      <c r="P28" s="36"/>
      <c r="Q28" s="36"/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/>
      <c r="L29" s="47">
        <f t="shared" si="0"/>
        <v>0</v>
      </c>
      <c r="M29" s="49" t="str">
        <f t="shared" si="1"/>
        <v>OK</v>
      </c>
      <c r="N29" s="36"/>
      <c r="O29" s="36"/>
      <c r="P29" s="36"/>
      <c r="Q29" s="36"/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/>
      <c r="L30" s="47">
        <f t="shared" si="0"/>
        <v>0</v>
      </c>
      <c r="M30" s="49" t="str">
        <f t="shared" si="1"/>
        <v>OK</v>
      </c>
      <c r="N30" s="36"/>
      <c r="O30" s="36"/>
      <c r="P30" s="36"/>
      <c r="Q30" s="36"/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/>
      <c r="O31" s="36"/>
      <c r="P31" s="36"/>
      <c r="Q31" s="36"/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v>3</v>
      </c>
      <c r="L32" s="47">
        <f t="shared" si="0"/>
        <v>3</v>
      </c>
      <c r="M32" s="49" t="str">
        <f t="shared" si="1"/>
        <v>OK</v>
      </c>
      <c r="N32" s="36"/>
      <c r="O32" s="36"/>
      <c r="P32" s="36"/>
      <c r="Q32" s="36"/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3</v>
      </c>
      <c r="L33" s="47">
        <f t="shared" si="0"/>
        <v>1</v>
      </c>
      <c r="M33" s="49" t="str">
        <f t="shared" si="1"/>
        <v>OK</v>
      </c>
      <c r="N33" s="36">
        <v>2</v>
      </c>
      <c r="O33" s="36"/>
      <c r="P33" s="36"/>
      <c r="Q33" s="36"/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/>
      <c r="O34" s="36"/>
      <c r="P34" s="36"/>
      <c r="Q34" s="36"/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/>
      <c r="O35" s="36"/>
      <c r="P35" s="36"/>
      <c r="Q35" s="36"/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20</v>
      </c>
      <c r="L36" s="47">
        <f t="shared" si="0"/>
        <v>20</v>
      </c>
      <c r="M36" s="49" t="str">
        <f t="shared" si="1"/>
        <v>OK</v>
      </c>
      <c r="N36" s="36"/>
      <c r="O36" s="36"/>
      <c r="P36" s="36"/>
      <c r="Q36" s="36"/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/>
      <c r="O37" s="36"/>
      <c r="P37" s="36"/>
      <c r="Q37" s="36"/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/>
      <c r="O38" s="36"/>
      <c r="P38" s="36"/>
      <c r="Q38" s="36"/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/>
      <c r="O39" s="36"/>
      <c r="P39" s="36"/>
      <c r="Q39" s="36"/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800</v>
      </c>
      <c r="L40" s="47">
        <f t="shared" si="0"/>
        <v>400</v>
      </c>
      <c r="M40" s="49" t="str">
        <f t="shared" si="1"/>
        <v>OK</v>
      </c>
      <c r="N40" s="36">
        <v>400</v>
      </c>
      <c r="O40" s="36"/>
      <c r="P40" s="36"/>
      <c r="Q40" s="36"/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v>100</v>
      </c>
      <c r="L41" s="47">
        <f t="shared" si="0"/>
        <v>50</v>
      </c>
      <c r="M41" s="49" t="str">
        <f t="shared" si="1"/>
        <v>OK</v>
      </c>
      <c r="N41" s="36"/>
      <c r="O41" s="36"/>
      <c r="P41" s="36"/>
      <c r="Q41" s="36">
        <v>50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>
        <v>200</v>
      </c>
      <c r="L42" s="47">
        <f t="shared" si="0"/>
        <v>100</v>
      </c>
      <c r="M42" s="49" t="str">
        <f t="shared" si="1"/>
        <v>OK</v>
      </c>
      <c r="N42" s="36">
        <v>100</v>
      </c>
      <c r="O42" s="36"/>
      <c r="P42" s="36"/>
      <c r="Q42" s="36"/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100</v>
      </c>
      <c r="L43" s="47">
        <f t="shared" si="0"/>
        <v>50</v>
      </c>
      <c r="M43" s="49" t="str">
        <f t="shared" si="1"/>
        <v>OK</v>
      </c>
      <c r="N43" s="36"/>
      <c r="O43" s="36"/>
      <c r="P43" s="36"/>
      <c r="Q43" s="36">
        <v>50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/>
      <c r="O44" s="36"/>
      <c r="P44" s="36"/>
      <c r="Q44" s="36"/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/>
      <c r="O45" s="36"/>
      <c r="P45" s="36"/>
      <c r="Q45" s="36"/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/>
      <c r="O46" s="36"/>
      <c r="P46" s="36"/>
      <c r="Q46" s="36"/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/>
      <c r="O47" s="36"/>
      <c r="P47" s="36"/>
      <c r="Q47" s="36"/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/>
      <c r="O48" s="36"/>
      <c r="P48" s="36"/>
      <c r="Q48" s="36"/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/>
      <c r="O49" s="36"/>
      <c r="P49" s="36"/>
      <c r="Q49" s="36"/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/>
      <c r="O50" s="36"/>
      <c r="P50" s="36"/>
      <c r="Q50" s="36"/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/>
      <c r="O51" s="36"/>
      <c r="P51" s="36"/>
      <c r="Q51" s="36"/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/>
      <c r="O52" s="36"/>
      <c r="P52" s="36"/>
      <c r="Q52" s="36"/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108</v>
      </c>
      <c r="L53" s="47">
        <f t="shared" si="0"/>
        <v>0</v>
      </c>
      <c r="M53" s="49" t="str">
        <f t="shared" si="1"/>
        <v>OK</v>
      </c>
      <c r="N53" s="36">
        <v>108</v>
      </c>
      <c r="O53" s="36"/>
      <c r="P53" s="36"/>
      <c r="Q53" s="36"/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v>96</v>
      </c>
      <c r="L54" s="47">
        <f t="shared" si="0"/>
        <v>48</v>
      </c>
      <c r="M54" s="49" t="str">
        <f t="shared" si="1"/>
        <v>OK</v>
      </c>
      <c r="N54" s="36">
        <v>48</v>
      </c>
      <c r="O54" s="36"/>
      <c r="P54" s="36"/>
      <c r="Q54" s="36"/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>
        <v>36</v>
      </c>
      <c r="L55" s="47">
        <f t="shared" si="0"/>
        <v>0</v>
      </c>
      <c r="M55" s="49" t="str">
        <f t="shared" si="1"/>
        <v>OK</v>
      </c>
      <c r="N55" s="36">
        <v>36</v>
      </c>
      <c r="O55" s="36"/>
      <c r="P55" s="36"/>
      <c r="Q55" s="36"/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>
        <v>96</v>
      </c>
      <c r="L56" s="47">
        <f t="shared" si="0"/>
        <v>24</v>
      </c>
      <c r="M56" s="49" t="str">
        <f t="shared" si="1"/>
        <v>OK</v>
      </c>
      <c r="N56" s="36">
        <v>72</v>
      </c>
      <c r="O56" s="36"/>
      <c r="P56" s="36"/>
      <c r="Q56" s="36"/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/>
      <c r="O57" s="36"/>
      <c r="P57" s="36"/>
      <c r="Q57" s="36"/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200</v>
      </c>
      <c r="L58" s="47">
        <f t="shared" si="0"/>
        <v>100</v>
      </c>
      <c r="M58" s="49" t="str">
        <f t="shared" si="1"/>
        <v>OK</v>
      </c>
      <c r="N58" s="36"/>
      <c r="O58" s="36"/>
      <c r="P58" s="36"/>
      <c r="Q58" s="36">
        <v>100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/>
      <c r="O59" s="36"/>
      <c r="P59" s="36"/>
      <c r="Q59" s="36"/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/>
      <c r="O60" s="36"/>
      <c r="P60" s="36"/>
      <c r="Q60" s="36"/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/>
      <c r="O61" s="36"/>
      <c r="P61" s="36"/>
      <c r="Q61" s="36"/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/>
      <c r="O62" s="36"/>
      <c r="P62" s="36"/>
      <c r="Q62" s="36"/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/>
      <c r="O63" s="36"/>
      <c r="P63" s="36"/>
      <c r="Q63" s="36"/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/>
      <c r="O64" s="36"/>
      <c r="P64" s="36"/>
      <c r="Q64" s="36"/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/>
      <c r="O65" s="36"/>
      <c r="P65" s="36"/>
      <c r="Q65" s="36"/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/>
      <c r="O66" s="36"/>
      <c r="P66" s="36"/>
      <c r="Q66" s="36"/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/>
      <c r="O67" s="36"/>
      <c r="P67" s="36"/>
      <c r="Q67" s="36"/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/>
      <c r="O68" s="36"/>
      <c r="P68" s="36"/>
      <c r="Q68" s="36"/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/>
      <c r="O69" s="36"/>
      <c r="P69" s="36"/>
      <c r="Q69" s="36"/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/>
      <c r="O70" s="36"/>
      <c r="P70" s="36"/>
      <c r="Q70" s="36"/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/>
      <c r="O71" s="36"/>
      <c r="P71" s="36"/>
      <c r="Q71" s="36"/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/>
      <c r="L72" s="47">
        <f t="shared" si="2"/>
        <v>0</v>
      </c>
      <c r="M72" s="49" t="str">
        <f t="shared" si="3"/>
        <v>OK</v>
      </c>
      <c r="N72" s="36"/>
      <c r="O72" s="36"/>
      <c r="P72" s="36"/>
      <c r="Q72" s="36"/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/>
      <c r="O73" s="36"/>
      <c r="P73" s="36"/>
      <c r="Q73" s="36"/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>
        <v>80</v>
      </c>
      <c r="L74" s="47">
        <f t="shared" si="2"/>
        <v>40</v>
      </c>
      <c r="M74" s="49" t="str">
        <f t="shared" si="3"/>
        <v>OK</v>
      </c>
      <c r="N74" s="36">
        <v>40</v>
      </c>
      <c r="O74" s="36"/>
      <c r="P74" s="36"/>
      <c r="Q74" s="36"/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>
        <v>20</v>
      </c>
      <c r="L75" s="47">
        <f t="shared" si="2"/>
        <v>0</v>
      </c>
      <c r="M75" s="49" t="str">
        <f t="shared" si="3"/>
        <v>OK</v>
      </c>
      <c r="N75" s="36">
        <v>20</v>
      </c>
      <c r="O75" s="36"/>
      <c r="P75" s="36"/>
      <c r="Q75" s="36"/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/>
      <c r="O76" s="36"/>
      <c r="P76" s="36"/>
      <c r="Q76" s="36"/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/>
      <c r="O77" s="36"/>
      <c r="P77" s="36"/>
      <c r="Q77" s="36"/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>
        <v>40</v>
      </c>
      <c r="L78" s="47">
        <f t="shared" si="2"/>
        <v>20</v>
      </c>
      <c r="M78" s="49" t="str">
        <f t="shared" si="3"/>
        <v>OK</v>
      </c>
      <c r="N78" s="36">
        <v>20</v>
      </c>
      <c r="O78" s="36"/>
      <c r="P78" s="36"/>
      <c r="Q78" s="36"/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/>
      <c r="O79" s="36"/>
      <c r="P79" s="36"/>
      <c r="Q79" s="36"/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55</v>
      </c>
      <c r="L80" s="47">
        <f t="shared" si="2"/>
        <v>35</v>
      </c>
      <c r="M80" s="49" t="str">
        <f t="shared" si="3"/>
        <v>OK</v>
      </c>
      <c r="N80" s="36">
        <v>20</v>
      </c>
      <c r="O80" s="36"/>
      <c r="P80" s="36"/>
      <c r="Q80" s="36"/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3</v>
      </c>
      <c r="L81" s="47">
        <f t="shared" si="2"/>
        <v>0</v>
      </c>
      <c r="M81" s="49" t="str">
        <f t="shared" si="3"/>
        <v>OK</v>
      </c>
      <c r="N81" s="36">
        <v>3</v>
      </c>
      <c r="O81" s="36"/>
      <c r="P81" s="36"/>
      <c r="Q81" s="36"/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5</v>
      </c>
      <c r="L82" s="47">
        <f t="shared" si="2"/>
        <v>0</v>
      </c>
      <c r="M82" s="49" t="str">
        <f t="shared" si="3"/>
        <v>OK</v>
      </c>
      <c r="N82" s="36">
        <v>5</v>
      </c>
      <c r="O82" s="36"/>
      <c r="P82" s="36"/>
      <c r="Q82" s="36"/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v>5</v>
      </c>
      <c r="L83" s="47">
        <f t="shared" si="2"/>
        <v>0</v>
      </c>
      <c r="M83" s="49" t="str">
        <f t="shared" si="3"/>
        <v>OK</v>
      </c>
      <c r="N83" s="36">
        <v>5</v>
      </c>
      <c r="O83" s="36"/>
      <c r="P83" s="36"/>
      <c r="Q83" s="36"/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10</v>
      </c>
      <c r="L84" s="47">
        <f t="shared" si="2"/>
        <v>0</v>
      </c>
      <c r="M84" s="49" t="str">
        <f t="shared" si="3"/>
        <v>OK</v>
      </c>
      <c r="N84" s="36"/>
      <c r="O84" s="36"/>
      <c r="P84" s="36"/>
      <c r="Q84" s="36">
        <v>10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/>
      <c r="O85" s="36"/>
      <c r="P85" s="36"/>
      <c r="Q85" s="36"/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v>30</v>
      </c>
      <c r="L86" s="47">
        <f t="shared" si="2"/>
        <v>0</v>
      </c>
      <c r="M86" s="49" t="str">
        <f t="shared" si="3"/>
        <v>OK</v>
      </c>
      <c r="N86" s="36"/>
      <c r="O86" s="36"/>
      <c r="P86" s="36"/>
      <c r="Q86" s="36">
        <v>30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/>
      <c r="O87" s="36"/>
      <c r="P87" s="36"/>
      <c r="Q87" s="36"/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/>
      <c r="O88" s="36"/>
      <c r="P88" s="36"/>
      <c r="Q88" s="36"/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120</v>
      </c>
      <c r="L89" s="47">
        <f t="shared" si="2"/>
        <v>60</v>
      </c>
      <c r="M89" s="49" t="str">
        <f t="shared" si="3"/>
        <v>OK</v>
      </c>
      <c r="N89" s="36">
        <v>60</v>
      </c>
      <c r="O89" s="36"/>
      <c r="P89" s="36"/>
      <c r="Q89" s="36"/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/>
      <c r="O90" s="36"/>
      <c r="P90" s="36"/>
      <c r="Q90" s="36"/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v>30</v>
      </c>
      <c r="L91" s="47">
        <f t="shared" si="2"/>
        <v>10</v>
      </c>
      <c r="M91" s="49" t="str">
        <f t="shared" si="3"/>
        <v>OK</v>
      </c>
      <c r="N91" s="36">
        <v>20</v>
      </c>
      <c r="O91" s="36"/>
      <c r="P91" s="36"/>
      <c r="Q91" s="36"/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31</v>
      </c>
      <c r="L92" s="47">
        <f t="shared" si="2"/>
        <v>0</v>
      </c>
      <c r="M92" s="49" t="str">
        <f t="shared" si="3"/>
        <v>OK</v>
      </c>
      <c r="N92" s="36"/>
      <c r="O92" s="36"/>
      <c r="P92" s="36"/>
      <c r="Q92" s="36">
        <v>31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>
        <v>3</v>
      </c>
      <c r="L93" s="47">
        <f t="shared" si="2"/>
        <v>0</v>
      </c>
      <c r="M93" s="49" t="str">
        <f t="shared" si="3"/>
        <v>OK</v>
      </c>
      <c r="N93" s="36">
        <v>3</v>
      </c>
      <c r="O93" s="36"/>
      <c r="P93" s="36"/>
      <c r="Q93" s="36"/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>
        <v>8</v>
      </c>
      <c r="L94" s="47">
        <f t="shared" si="2"/>
        <v>8</v>
      </c>
      <c r="M94" s="49" t="str">
        <f t="shared" si="3"/>
        <v>OK</v>
      </c>
      <c r="N94" s="36"/>
      <c r="O94" s="36"/>
      <c r="P94" s="36"/>
      <c r="Q94" s="36"/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/>
      <c r="O95" s="36"/>
      <c r="P95" s="36"/>
      <c r="Q95" s="36"/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/>
      <c r="O96" s="36"/>
      <c r="P96" s="36"/>
      <c r="Q96" s="36"/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/>
      <c r="O97" s="36"/>
      <c r="P97" s="36"/>
      <c r="Q97" s="36"/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/>
      <c r="O98" s="36"/>
      <c r="P98" s="36"/>
      <c r="Q98" s="36"/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>
        <v>20</v>
      </c>
      <c r="L99" s="47">
        <f t="shared" si="2"/>
        <v>20</v>
      </c>
      <c r="M99" s="49" t="str">
        <f t="shared" si="3"/>
        <v>OK</v>
      </c>
      <c r="N99" s="36"/>
      <c r="O99" s="36"/>
      <c r="P99" s="36"/>
      <c r="Q99" s="36"/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v>12</v>
      </c>
      <c r="L100" s="47">
        <f t="shared" si="2"/>
        <v>0</v>
      </c>
      <c r="M100" s="49" t="str">
        <f t="shared" si="3"/>
        <v>OK</v>
      </c>
      <c r="N100" s="36"/>
      <c r="O100" s="36"/>
      <c r="P100" s="36"/>
      <c r="Q100" s="36">
        <v>12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/>
      <c r="O101" s="36"/>
      <c r="P101" s="36"/>
      <c r="Q101" s="36"/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/>
      <c r="O102" s="36"/>
      <c r="P102" s="36"/>
      <c r="Q102" s="36"/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/>
      <c r="O103" s="36"/>
      <c r="P103" s="36"/>
      <c r="Q103" s="36"/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v>14</v>
      </c>
      <c r="L104" s="47">
        <f t="shared" si="2"/>
        <v>0</v>
      </c>
      <c r="M104" s="49" t="str">
        <f t="shared" si="3"/>
        <v>OK</v>
      </c>
      <c r="N104" s="36"/>
      <c r="O104" s="36"/>
      <c r="P104" s="36"/>
      <c r="Q104" s="36">
        <v>14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/>
      <c r="O105" s="36"/>
      <c r="P105" s="36"/>
      <c r="Q105" s="36"/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v>120</v>
      </c>
      <c r="L106" s="47">
        <f t="shared" si="2"/>
        <v>30</v>
      </c>
      <c r="M106" s="49" t="str">
        <f t="shared" si="3"/>
        <v>OK</v>
      </c>
      <c r="N106" s="36">
        <v>50</v>
      </c>
      <c r="O106" s="36"/>
      <c r="P106" s="36"/>
      <c r="Q106" s="36">
        <v>40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v>120</v>
      </c>
      <c r="L107" s="47">
        <f t="shared" si="2"/>
        <v>30</v>
      </c>
      <c r="M107" s="49" t="str">
        <f t="shared" si="3"/>
        <v>OK</v>
      </c>
      <c r="N107" s="36">
        <v>50</v>
      </c>
      <c r="O107" s="36"/>
      <c r="P107" s="36"/>
      <c r="Q107" s="36">
        <v>40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/>
      <c r="O108" s="36"/>
      <c r="P108" s="36"/>
      <c r="Q108" s="36"/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/>
      <c r="O109" s="36"/>
      <c r="P109" s="36"/>
      <c r="Q109" s="36"/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/>
      <c r="O110" s="36"/>
      <c r="P110" s="36"/>
      <c r="Q110" s="36"/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>
        <v>6</v>
      </c>
      <c r="L111" s="47">
        <f t="shared" si="2"/>
        <v>6</v>
      </c>
      <c r="M111" s="49" t="str">
        <f t="shared" si="3"/>
        <v>OK</v>
      </c>
      <c r="N111" s="36"/>
      <c r="O111" s="36"/>
      <c r="P111" s="36"/>
      <c r="Q111" s="36"/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/>
      <c r="O112" s="36"/>
      <c r="P112" s="36"/>
      <c r="Q112" s="36"/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/>
      <c r="O113" s="36"/>
      <c r="P113" s="36"/>
      <c r="Q113" s="36"/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/>
      <c r="O114" s="36"/>
      <c r="P114" s="36"/>
      <c r="Q114" s="36"/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/>
      <c r="O115" s="36"/>
      <c r="P115" s="36"/>
      <c r="Q115" s="36"/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/>
      <c r="O116" s="36"/>
      <c r="P116" s="36"/>
      <c r="Q116" s="36"/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/>
      <c r="O117" s="36"/>
      <c r="P117" s="36"/>
      <c r="Q117" s="36"/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/>
      <c r="O118" s="36"/>
      <c r="P118" s="36"/>
      <c r="Q118" s="36"/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>
        <v>9</v>
      </c>
      <c r="L119" s="47">
        <f t="shared" si="2"/>
        <v>9</v>
      </c>
      <c r="M119" s="49" t="str">
        <f t="shared" si="3"/>
        <v>OK</v>
      </c>
      <c r="N119" s="36"/>
      <c r="O119" s="36"/>
      <c r="P119" s="36"/>
      <c r="Q119" s="36"/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40</v>
      </c>
      <c r="L120" s="47">
        <f t="shared" si="2"/>
        <v>20</v>
      </c>
      <c r="M120" s="49" t="str">
        <f t="shared" si="3"/>
        <v>OK</v>
      </c>
      <c r="N120" s="36">
        <v>20</v>
      </c>
      <c r="O120" s="36"/>
      <c r="P120" s="36"/>
      <c r="Q120" s="36"/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f>1300-100</f>
        <v>1200</v>
      </c>
      <c r="L121" s="47">
        <f t="shared" si="2"/>
        <v>300</v>
      </c>
      <c r="M121" s="49" t="str">
        <f t="shared" si="3"/>
        <v>OK</v>
      </c>
      <c r="N121" s="36"/>
      <c r="O121" s="36"/>
      <c r="P121" s="36">
        <v>300</v>
      </c>
      <c r="Q121" s="36">
        <v>600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11</v>
      </c>
      <c r="L122" s="47">
        <f t="shared" si="2"/>
        <v>0</v>
      </c>
      <c r="M122" s="49" t="str">
        <f t="shared" si="3"/>
        <v>OK</v>
      </c>
      <c r="N122" s="36"/>
      <c r="O122" s="36"/>
      <c r="P122" s="36">
        <v>5</v>
      </c>
      <c r="Q122" s="36">
        <v>6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/>
      <c r="O123" s="36"/>
      <c r="P123" s="36"/>
      <c r="Q123" s="36"/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4</v>
      </c>
      <c r="L124" s="47">
        <f t="shared" si="2"/>
        <v>1</v>
      </c>
      <c r="M124" s="49" t="str">
        <f t="shared" si="3"/>
        <v>OK</v>
      </c>
      <c r="N124" s="36">
        <v>1</v>
      </c>
      <c r="O124" s="36"/>
      <c r="P124" s="36"/>
      <c r="Q124" s="36">
        <v>2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/>
      <c r="O125" s="36"/>
      <c r="P125" s="36"/>
      <c r="Q125" s="36"/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/>
      <c r="O126" s="36"/>
      <c r="P126" s="36"/>
      <c r="Q126" s="36"/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/>
      <c r="O127" s="36"/>
      <c r="P127" s="36"/>
      <c r="Q127" s="36"/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/>
      <c r="O128" s="36"/>
      <c r="P128" s="36"/>
      <c r="Q128" s="36"/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/>
      <c r="O129" s="36"/>
      <c r="P129" s="36"/>
      <c r="Q129" s="36"/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/>
      <c r="O130" s="36"/>
      <c r="P130" s="36"/>
      <c r="Q130" s="36"/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/>
      <c r="O131" s="36"/>
      <c r="P131" s="36"/>
      <c r="Q131" s="36"/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1</v>
      </c>
      <c r="L132" s="47">
        <f t="shared" si="2"/>
        <v>0</v>
      </c>
      <c r="M132" s="49" t="str">
        <f t="shared" si="3"/>
        <v>OK</v>
      </c>
      <c r="N132" s="36">
        <v>1</v>
      </c>
      <c r="O132" s="36"/>
      <c r="P132" s="36"/>
      <c r="Q132" s="36"/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/>
      <c r="O133" s="36"/>
      <c r="P133" s="36"/>
      <c r="Q133" s="36"/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/>
      <c r="O134" s="36"/>
      <c r="P134" s="36"/>
      <c r="Q134" s="36"/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1000</v>
      </c>
      <c r="L135" s="47">
        <f t="shared" si="4"/>
        <v>700</v>
      </c>
      <c r="M135" s="49" t="str">
        <f t="shared" si="5"/>
        <v>OK</v>
      </c>
      <c r="N135" s="36">
        <v>300</v>
      </c>
      <c r="O135" s="36"/>
      <c r="P135" s="36"/>
      <c r="Q135" s="36"/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/>
      <c r="O136" s="36"/>
      <c r="P136" s="36"/>
      <c r="Q136" s="36"/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/>
      <c r="O137" s="36"/>
      <c r="P137" s="36"/>
      <c r="Q137" s="36"/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>
        <v>80</v>
      </c>
      <c r="L138" s="47">
        <f t="shared" si="4"/>
        <v>40</v>
      </c>
      <c r="M138" s="49" t="str">
        <f t="shared" si="5"/>
        <v>OK</v>
      </c>
      <c r="N138" s="36"/>
      <c r="O138" s="36"/>
      <c r="P138" s="36"/>
      <c r="Q138" s="36">
        <v>40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/>
      <c r="O139" s="36"/>
      <c r="P139" s="36"/>
      <c r="Q139" s="36"/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/>
      <c r="O140" s="36"/>
      <c r="P140" s="36"/>
      <c r="Q140" s="36"/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/>
      <c r="O141" s="36"/>
      <c r="P141" s="36"/>
      <c r="Q141" s="36"/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>
        <v>80</v>
      </c>
      <c r="L142" s="47">
        <f t="shared" si="4"/>
        <v>60</v>
      </c>
      <c r="M142" s="49" t="str">
        <f t="shared" si="5"/>
        <v>OK</v>
      </c>
      <c r="N142" s="36"/>
      <c r="O142" s="36"/>
      <c r="P142" s="36"/>
      <c r="Q142" s="36">
        <v>20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/>
      <c r="O143" s="36"/>
      <c r="P143" s="36"/>
      <c r="Q143" s="36"/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/>
      <c r="O144" s="36"/>
      <c r="P144" s="36"/>
      <c r="Q144" s="36"/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/>
      <c r="O145" s="36"/>
      <c r="P145" s="36"/>
      <c r="Q145" s="36"/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/>
      <c r="O146" s="36"/>
      <c r="P146" s="36"/>
      <c r="Q146" s="36"/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/>
      <c r="O147" s="36"/>
      <c r="P147" s="36"/>
      <c r="Q147" s="36"/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/>
      <c r="O148" s="36"/>
      <c r="P148" s="36"/>
      <c r="Q148" s="36"/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/>
      <c r="O149" s="36"/>
      <c r="P149" s="36"/>
      <c r="Q149" s="36"/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/>
      <c r="O150" s="36"/>
      <c r="P150" s="36"/>
      <c r="Q150" s="36"/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/>
      <c r="O151" s="36"/>
      <c r="P151" s="36"/>
      <c r="Q151" s="36"/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/>
      <c r="O152" s="36"/>
      <c r="P152" s="36"/>
      <c r="Q152" s="36"/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/>
      <c r="O153" s="36"/>
      <c r="P153" s="36"/>
      <c r="Q153" s="36"/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/>
      <c r="O154" s="36"/>
      <c r="P154" s="36"/>
      <c r="Q154" s="36"/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/>
      <c r="O155" s="36"/>
      <c r="P155" s="36"/>
      <c r="Q155" s="36"/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/>
      <c r="O156" s="36"/>
      <c r="P156" s="36"/>
      <c r="Q156" s="36"/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>
        <v>32</v>
      </c>
      <c r="L157" s="47">
        <f t="shared" si="4"/>
        <v>22</v>
      </c>
      <c r="M157" s="49" t="str">
        <f t="shared" si="5"/>
        <v>OK</v>
      </c>
      <c r="N157" s="36"/>
      <c r="O157" s="36"/>
      <c r="P157" s="36"/>
      <c r="Q157" s="36">
        <v>10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10</v>
      </c>
      <c r="L158" s="47">
        <f t="shared" si="4"/>
        <v>0</v>
      </c>
      <c r="M158" s="49" t="str">
        <f t="shared" si="5"/>
        <v>OK</v>
      </c>
      <c r="N158" s="36"/>
      <c r="O158" s="36"/>
      <c r="P158" s="36"/>
      <c r="Q158" s="36">
        <v>10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/>
      <c r="O159" s="36"/>
      <c r="P159" s="36"/>
      <c r="Q159" s="36"/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/>
      <c r="O160" s="36"/>
      <c r="P160" s="36"/>
      <c r="Q160" s="36"/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200</v>
      </c>
      <c r="L161" s="47">
        <f t="shared" si="4"/>
        <v>100</v>
      </c>
      <c r="M161" s="49" t="str">
        <f t="shared" si="5"/>
        <v>OK</v>
      </c>
      <c r="N161" s="36">
        <v>100</v>
      </c>
      <c r="O161" s="36"/>
      <c r="P161" s="36"/>
      <c r="Q161" s="36"/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v>300</v>
      </c>
      <c r="L162" s="47">
        <f t="shared" si="4"/>
        <v>0</v>
      </c>
      <c r="M162" s="49" t="str">
        <f t="shared" si="5"/>
        <v>OK</v>
      </c>
      <c r="N162" s="36">
        <v>300</v>
      </c>
      <c r="O162" s="36"/>
      <c r="P162" s="36"/>
      <c r="Q162" s="36"/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/>
      <c r="O163" s="36"/>
      <c r="P163" s="36"/>
      <c r="Q163" s="36"/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v>200</v>
      </c>
      <c r="L164" s="47">
        <f t="shared" si="4"/>
        <v>200</v>
      </c>
      <c r="M164" s="49" t="str">
        <f t="shared" si="5"/>
        <v>OK</v>
      </c>
      <c r="N164" s="36"/>
      <c r="O164" s="36"/>
      <c r="P164" s="36"/>
      <c r="Q164" s="36"/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v>200</v>
      </c>
      <c r="L165" s="47">
        <f t="shared" si="4"/>
        <v>200</v>
      </c>
      <c r="M165" s="49" t="str">
        <f t="shared" si="5"/>
        <v>OK</v>
      </c>
      <c r="N165" s="36"/>
      <c r="O165" s="36"/>
      <c r="P165" s="36"/>
      <c r="Q165" s="36"/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101" priority="7" stopIfTrue="1" operator="greaterThan">
      <formula>0</formula>
    </cfRule>
    <cfRule type="cellIs" dxfId="100" priority="8" stopIfTrue="1" operator="greaterThan">
      <formula>0</formula>
    </cfRule>
    <cfRule type="cellIs" dxfId="99" priority="9" stopIfTrue="1" operator="greaterThan">
      <formula>0</formula>
    </cfRule>
  </conditionalFormatting>
  <conditionalFormatting sqref="N5:Y9">
    <cfRule type="cellIs" dxfId="98" priority="4" stopIfTrue="1" operator="greaterThan">
      <formula>0</formula>
    </cfRule>
    <cfRule type="cellIs" dxfId="97" priority="5" stopIfTrue="1" operator="greaterThan">
      <formula>0</formula>
    </cfRule>
    <cfRule type="cellIs" dxfId="96" priority="6" stopIfTrue="1" operator="greaterThan">
      <formula>0</formula>
    </cfRule>
  </conditionalFormatting>
  <conditionalFormatting sqref="N10:Y165">
    <cfRule type="cellIs" dxfId="95" priority="1" stopIfTrue="1" operator="greaterThan">
      <formula>0</formula>
    </cfRule>
    <cfRule type="cellIs" dxfId="94" priority="2" stopIfTrue="1" operator="greaterThan">
      <formula>0</formula>
    </cfRule>
    <cfRule type="cellIs" dxfId="9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65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customWidth="1"/>
    <col min="7" max="7" width="12.28515625" style="10" customWidth="1"/>
    <col min="8" max="8" width="7.7109375" style="27" customWidth="1"/>
    <col min="9" max="9" width="7.85546875" style="27" customWidth="1"/>
    <col min="10" max="10" width="12.7109375" style="2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5" width="12" style="9" customWidth="1"/>
    <col min="16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299</v>
      </c>
      <c r="O1" s="56" t="s">
        <v>300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 t="s">
        <v>300</v>
      </c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1">
        <v>41687</v>
      </c>
      <c r="O3" s="41">
        <v>41687</v>
      </c>
      <c r="P3" s="41" t="s">
        <v>2</v>
      </c>
      <c r="Q3" s="41" t="s">
        <v>2</v>
      </c>
      <c r="R3" s="41" t="s">
        <v>2</v>
      </c>
      <c r="S3" s="41" t="s">
        <v>2</v>
      </c>
      <c r="T3" s="41" t="s">
        <v>2</v>
      </c>
      <c r="U3" s="41" t="s">
        <v>2</v>
      </c>
      <c r="V3" s="41" t="s">
        <v>2</v>
      </c>
      <c r="W3" s="41" t="s">
        <v>2</v>
      </c>
      <c r="X3" s="41" t="s">
        <v>2</v>
      </c>
      <c r="Y3" s="41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>
        <v>10</v>
      </c>
      <c r="L5" s="47">
        <f t="shared" ref="L5:L68" si="0">K5-(SUM(N5:Y5))</f>
        <v>0</v>
      </c>
      <c r="M5" s="49" t="str">
        <f t="shared" ref="M5:M68" si="1">IF(L5&lt;0,"ATENÇÃO","OK")</f>
        <v>OK</v>
      </c>
      <c r="N5" s="36">
        <v>10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6</v>
      </c>
      <c r="L6" s="47">
        <f t="shared" si="0"/>
        <v>6</v>
      </c>
      <c r="M6" s="49" t="str">
        <f t="shared" si="1"/>
        <v>OK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/>
      <c r="L8" s="47">
        <f t="shared" si="0"/>
        <v>0</v>
      </c>
      <c r="M8" s="49" t="str">
        <f t="shared" si="1"/>
        <v>OK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v>5</v>
      </c>
      <c r="L11" s="47">
        <f t="shared" si="0"/>
        <v>5</v>
      </c>
      <c r="M11" s="49" t="str">
        <f t="shared" si="1"/>
        <v>OK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v>5</v>
      </c>
      <c r="L13" s="47">
        <f t="shared" si="0"/>
        <v>0</v>
      </c>
      <c r="M13" s="49" t="str">
        <f t="shared" si="1"/>
        <v>OK</v>
      </c>
      <c r="N13" s="36">
        <v>5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v>5</v>
      </c>
      <c r="L14" s="47">
        <f t="shared" si="0"/>
        <v>0</v>
      </c>
      <c r="M14" s="49" t="str">
        <f t="shared" si="1"/>
        <v>OK</v>
      </c>
      <c r="N14" s="36">
        <v>5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v>10</v>
      </c>
      <c r="L17" s="47">
        <f t="shared" si="0"/>
        <v>0</v>
      </c>
      <c r="M17" s="49" t="str">
        <f t="shared" si="1"/>
        <v>OK</v>
      </c>
      <c r="N17" s="36">
        <v>10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/>
      <c r="L18" s="47">
        <f t="shared" si="0"/>
        <v>0</v>
      </c>
      <c r="M18" s="49" t="str">
        <f t="shared" si="1"/>
        <v>OK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24</v>
      </c>
      <c r="L19" s="47">
        <f t="shared" si="0"/>
        <v>0</v>
      </c>
      <c r="M19" s="49" t="str">
        <f t="shared" si="1"/>
        <v>OK</v>
      </c>
      <c r="N19" s="36">
        <v>24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48</v>
      </c>
      <c r="L20" s="47">
        <f t="shared" si="0"/>
        <v>0</v>
      </c>
      <c r="M20" s="49" t="str">
        <f t="shared" si="1"/>
        <v>OK</v>
      </c>
      <c r="N20" s="36">
        <v>48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/>
      <c r="L21" s="47">
        <f t="shared" si="0"/>
        <v>0</v>
      </c>
      <c r="M21" s="49" t="str">
        <f t="shared" si="1"/>
        <v>OK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/>
      <c r="L22" s="47">
        <f t="shared" si="0"/>
        <v>0</v>
      </c>
      <c r="M22" s="49" t="str">
        <f t="shared" si="1"/>
        <v>OK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/>
      <c r="L27" s="47">
        <f t="shared" si="0"/>
        <v>0</v>
      </c>
      <c r="M27" s="49" t="str">
        <f t="shared" si="1"/>
        <v>OK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v>10</v>
      </c>
      <c r="L29" s="47">
        <f t="shared" si="0"/>
        <v>0</v>
      </c>
      <c r="M29" s="49" t="str">
        <f t="shared" si="1"/>
        <v>OK</v>
      </c>
      <c r="N29" s="36">
        <v>10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30</v>
      </c>
      <c r="L30" s="47">
        <f t="shared" si="0"/>
        <v>0</v>
      </c>
      <c r="M30" s="49" t="str">
        <f t="shared" si="1"/>
        <v>OK</v>
      </c>
      <c r="N30" s="36">
        <v>30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6</v>
      </c>
      <c r="L33" s="47">
        <f t="shared" si="0"/>
        <v>0</v>
      </c>
      <c r="M33" s="49" t="str">
        <f t="shared" si="1"/>
        <v>OK</v>
      </c>
      <c r="N33" s="36">
        <v>6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5</v>
      </c>
      <c r="L36" s="47">
        <f t="shared" si="0"/>
        <v>0</v>
      </c>
      <c r="M36" s="49" t="str">
        <f t="shared" si="1"/>
        <v>OK</v>
      </c>
      <c r="N36" s="36">
        <v>5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>
        <v>15</v>
      </c>
      <c r="L38" s="47">
        <f t="shared" si="0"/>
        <v>0</v>
      </c>
      <c r="M38" s="49" t="str">
        <f t="shared" si="1"/>
        <v>OK</v>
      </c>
      <c r="N38" s="36">
        <v>15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v>300</v>
      </c>
      <c r="L40" s="47">
        <f t="shared" si="0"/>
        <v>300</v>
      </c>
      <c r="M40" s="49" t="str">
        <f t="shared" si="1"/>
        <v>OK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v>150</v>
      </c>
      <c r="L43" s="47">
        <f t="shared" si="0"/>
        <v>150</v>
      </c>
      <c r="M43" s="49" t="str">
        <f t="shared" si="1"/>
        <v>OK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48</v>
      </c>
      <c r="L53" s="47">
        <f t="shared" si="0"/>
        <v>0</v>
      </c>
      <c r="M53" s="49" t="str">
        <f t="shared" si="1"/>
        <v>OK</v>
      </c>
      <c r="N53" s="36">
        <v>48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v>36</v>
      </c>
      <c r="L54" s="47">
        <f t="shared" si="0"/>
        <v>0</v>
      </c>
      <c r="M54" s="49" t="str">
        <f t="shared" si="1"/>
        <v>OK</v>
      </c>
      <c r="N54" s="36">
        <v>36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>
        <v>48</v>
      </c>
      <c r="L55" s="47">
        <f t="shared" si="0"/>
        <v>0</v>
      </c>
      <c r="M55" s="49" t="str">
        <f t="shared" si="1"/>
        <v>OK</v>
      </c>
      <c r="N55" s="36">
        <v>48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>
        <v>48</v>
      </c>
      <c r="L56" s="47">
        <f t="shared" si="0"/>
        <v>0</v>
      </c>
      <c r="M56" s="49" t="str">
        <f t="shared" si="1"/>
        <v>OK</v>
      </c>
      <c r="N56" s="36">
        <v>48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/>
      <c r="L58" s="47">
        <f t="shared" si="0"/>
        <v>0</v>
      </c>
      <c r="M58" s="49" t="str">
        <f t="shared" si="1"/>
        <v>OK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v>30</v>
      </c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>
        <v>30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30</v>
      </c>
      <c r="L72" s="47">
        <f t="shared" si="2"/>
        <v>0</v>
      </c>
      <c r="M72" s="49" t="str">
        <f t="shared" si="3"/>
        <v>OK</v>
      </c>
      <c r="N72" s="36">
        <v>30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>
        <v>15</v>
      </c>
      <c r="L79" s="47">
        <f t="shared" si="2"/>
        <v>0</v>
      </c>
      <c r="M79" s="49" t="str">
        <f t="shared" si="3"/>
        <v>OK</v>
      </c>
      <c r="N79" s="36">
        <v>15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v>15</v>
      </c>
      <c r="L80" s="47">
        <f t="shared" si="2"/>
        <v>0</v>
      </c>
      <c r="M80" s="49" t="str">
        <f t="shared" si="3"/>
        <v>OK</v>
      </c>
      <c r="N80" s="36">
        <v>15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3</v>
      </c>
      <c r="L81" s="47">
        <f t="shared" si="2"/>
        <v>0</v>
      </c>
      <c r="M81" s="49" t="str">
        <f t="shared" si="3"/>
        <v>OK</v>
      </c>
      <c r="N81" s="36">
        <v>3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v>5</v>
      </c>
      <c r="L82" s="47">
        <f t="shared" si="2"/>
        <v>0</v>
      </c>
      <c r="M82" s="49" t="str">
        <f t="shared" si="3"/>
        <v>OK</v>
      </c>
      <c r="N82" s="36">
        <v>5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v>10</v>
      </c>
      <c r="L84" s="47">
        <f t="shared" si="2"/>
        <v>0</v>
      </c>
      <c r="M84" s="49" t="str">
        <f t="shared" si="3"/>
        <v>OK</v>
      </c>
      <c r="N84" s="36">
        <v>10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v>50</v>
      </c>
      <c r="L89" s="47">
        <f t="shared" si="2"/>
        <v>0</v>
      </c>
      <c r="M89" s="49" t="str">
        <f t="shared" si="3"/>
        <v>OK</v>
      </c>
      <c r="N89" s="36">
        <v>50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v>2</v>
      </c>
      <c r="L92" s="47">
        <f t="shared" si="2"/>
        <v>2</v>
      </c>
      <c r="M92" s="49" t="str">
        <f t="shared" si="3"/>
        <v>OK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/>
      <c r="L101" s="47">
        <f t="shared" si="2"/>
        <v>0</v>
      </c>
      <c r="M101" s="49" t="str">
        <f t="shared" si="3"/>
        <v>OK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/>
      <c r="L102" s="47">
        <f t="shared" si="2"/>
        <v>0</v>
      </c>
      <c r="M102" s="49" t="str">
        <f t="shared" si="3"/>
        <v>OK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/>
      <c r="L109" s="47">
        <f t="shared" si="2"/>
        <v>0</v>
      </c>
      <c r="M109" s="49" t="str">
        <f t="shared" si="3"/>
        <v>OK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/>
      <c r="L110" s="47">
        <f t="shared" si="2"/>
        <v>0</v>
      </c>
      <c r="M110" s="49" t="str">
        <f t="shared" si="3"/>
        <v>OK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v>5</v>
      </c>
      <c r="L113" s="47">
        <f t="shared" si="2"/>
        <v>0</v>
      </c>
      <c r="M113" s="49" t="str">
        <f t="shared" si="3"/>
        <v>OK</v>
      </c>
      <c r="N113" s="36">
        <v>5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5</v>
      </c>
      <c r="L120" s="47">
        <f t="shared" si="2"/>
        <v>0</v>
      </c>
      <c r="M120" s="49" t="str">
        <f t="shared" si="3"/>
        <v>OK</v>
      </c>
      <c r="N120" s="36">
        <v>5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450</v>
      </c>
      <c r="L121" s="47">
        <f t="shared" si="2"/>
        <v>0</v>
      </c>
      <c r="M121" s="49" t="str">
        <f t="shared" si="3"/>
        <v>OK</v>
      </c>
      <c r="N121" s="36">
        <v>0</v>
      </c>
      <c r="O121" s="36">
        <v>450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200</v>
      </c>
      <c r="L122" s="47">
        <f t="shared" si="2"/>
        <v>0</v>
      </c>
      <c r="M122" s="49" t="str">
        <f t="shared" si="3"/>
        <v>OK</v>
      </c>
      <c r="N122" s="36">
        <v>0</v>
      </c>
      <c r="O122" s="36">
        <v>200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v>1</v>
      </c>
      <c r="L124" s="47">
        <f t="shared" si="2"/>
        <v>0</v>
      </c>
      <c r="M124" s="49" t="str">
        <f t="shared" si="3"/>
        <v>OK</v>
      </c>
      <c r="N124" s="36">
        <v>1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/>
      <c r="L132" s="47">
        <f t="shared" si="2"/>
        <v>0</v>
      </c>
      <c r="M132" s="49" t="str">
        <f t="shared" si="3"/>
        <v>OK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/>
      <c r="L135" s="47">
        <f t="shared" si="4"/>
        <v>0</v>
      </c>
      <c r="M135" s="49" t="str">
        <f t="shared" si="5"/>
        <v>OK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/>
      <c r="L138" s="47">
        <f t="shared" si="4"/>
        <v>0</v>
      </c>
      <c r="M138" s="49" t="str">
        <f t="shared" si="5"/>
        <v>OK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3</v>
      </c>
      <c r="L158" s="47">
        <f t="shared" si="4"/>
        <v>3</v>
      </c>
      <c r="M158" s="49" t="str">
        <f t="shared" si="5"/>
        <v>OK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v>50</v>
      </c>
      <c r="L161" s="47">
        <f t="shared" si="4"/>
        <v>0</v>
      </c>
      <c r="M161" s="49" t="str">
        <f t="shared" si="5"/>
        <v>OK</v>
      </c>
      <c r="N161" s="36">
        <v>50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v>200</v>
      </c>
      <c r="L163" s="47">
        <f t="shared" si="4"/>
        <v>0</v>
      </c>
      <c r="M163" s="49" t="str">
        <f t="shared" si="5"/>
        <v>OK</v>
      </c>
      <c r="N163" s="36">
        <v>200</v>
      </c>
      <c r="O163" s="36">
        <v>0</v>
      </c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v>100</v>
      </c>
      <c r="L165" s="47">
        <f t="shared" si="4"/>
        <v>0</v>
      </c>
      <c r="M165" s="49" t="str">
        <f t="shared" si="5"/>
        <v>OK</v>
      </c>
      <c r="N165" s="36">
        <v>100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92" priority="70" stopIfTrue="1" operator="greaterThan">
      <formula>0</formula>
    </cfRule>
    <cfRule type="cellIs" dxfId="91" priority="71" stopIfTrue="1" operator="greaterThan">
      <formula>0</formula>
    </cfRule>
    <cfRule type="cellIs" dxfId="90" priority="72" stopIfTrue="1" operator="greaterThan">
      <formula>0</formula>
    </cfRule>
  </conditionalFormatting>
  <conditionalFormatting sqref="P5:Y9">
    <cfRule type="cellIs" dxfId="89" priority="67" stopIfTrue="1" operator="greaterThan">
      <formula>0</formula>
    </cfRule>
    <cfRule type="cellIs" dxfId="88" priority="68" stopIfTrue="1" operator="greaterThan">
      <formula>0</formula>
    </cfRule>
    <cfRule type="cellIs" dxfId="87" priority="69" stopIfTrue="1" operator="greaterThan">
      <formula>0</formula>
    </cfRule>
  </conditionalFormatting>
  <conditionalFormatting sqref="P10:Y165">
    <cfRule type="cellIs" dxfId="86" priority="64" stopIfTrue="1" operator="greaterThan">
      <formula>0</formula>
    </cfRule>
    <cfRule type="cellIs" dxfId="85" priority="65" stopIfTrue="1" operator="greaterThan">
      <formula>0</formula>
    </cfRule>
    <cfRule type="cellIs" dxfId="84" priority="66" stopIfTrue="1" operator="greaterThan">
      <formula>0</formula>
    </cfRule>
  </conditionalFormatting>
  <conditionalFormatting sqref="N5:O18 N21:O28 O19:O20 N31:O32 O29:O30 N34:O35 O33 N37:O37 O36 N39:O52 O38 N57:O68 O53:O56 N70:O71 O69 N73:O78 O72 N83:O83 O79:O82 N85:O88 O84 N90:O112 O89 N114:O119 O113 N123:O123 O120 N125:O160 O124 N162:O162 O161 N164:O164 O163 O165">
    <cfRule type="cellIs" dxfId="83" priority="61" stopIfTrue="1" operator="greaterThan">
      <formula>0</formula>
    </cfRule>
    <cfRule type="cellIs" dxfId="82" priority="62" stopIfTrue="1" operator="greaterThan">
      <formula>0</formula>
    </cfRule>
    <cfRule type="cellIs" dxfId="81" priority="63" stopIfTrue="1" operator="greaterThan">
      <formula>0</formula>
    </cfRule>
  </conditionalFormatting>
  <conditionalFormatting sqref="N19:N20">
    <cfRule type="cellIs" dxfId="80" priority="55" stopIfTrue="1" operator="greaterThan">
      <formula>0</formula>
    </cfRule>
    <cfRule type="cellIs" dxfId="79" priority="56" stopIfTrue="1" operator="greaterThan">
      <formula>0</formula>
    </cfRule>
    <cfRule type="cellIs" dxfId="78" priority="57" stopIfTrue="1" operator="greaterThan">
      <formula>0</formula>
    </cfRule>
  </conditionalFormatting>
  <conditionalFormatting sqref="N29:N30">
    <cfRule type="cellIs" dxfId="77" priority="52" stopIfTrue="1" operator="greaterThan">
      <formula>0</formula>
    </cfRule>
    <cfRule type="cellIs" dxfId="76" priority="53" stopIfTrue="1" operator="greaterThan">
      <formula>0</formula>
    </cfRule>
    <cfRule type="cellIs" dxfId="75" priority="54" stopIfTrue="1" operator="greaterThan">
      <formula>0</formula>
    </cfRule>
  </conditionalFormatting>
  <conditionalFormatting sqref="N33">
    <cfRule type="cellIs" dxfId="74" priority="49" stopIfTrue="1" operator="greaterThan">
      <formula>0</formula>
    </cfRule>
    <cfRule type="cellIs" dxfId="73" priority="50" stopIfTrue="1" operator="greaterThan">
      <formula>0</formula>
    </cfRule>
    <cfRule type="cellIs" dxfId="72" priority="51" stopIfTrue="1" operator="greaterThan">
      <formula>0</formula>
    </cfRule>
  </conditionalFormatting>
  <conditionalFormatting sqref="N36">
    <cfRule type="cellIs" dxfId="71" priority="46" stopIfTrue="1" operator="greaterThan">
      <formula>0</formula>
    </cfRule>
    <cfRule type="cellIs" dxfId="70" priority="47" stopIfTrue="1" operator="greaterThan">
      <formula>0</formula>
    </cfRule>
    <cfRule type="cellIs" dxfId="69" priority="48" stopIfTrue="1" operator="greaterThan">
      <formula>0</formula>
    </cfRule>
  </conditionalFormatting>
  <conditionalFormatting sqref="N38">
    <cfRule type="cellIs" dxfId="68" priority="40" stopIfTrue="1" operator="greaterThan">
      <formula>0</formula>
    </cfRule>
    <cfRule type="cellIs" dxfId="67" priority="41" stopIfTrue="1" operator="greaterThan">
      <formula>0</formula>
    </cfRule>
    <cfRule type="cellIs" dxfId="66" priority="42" stopIfTrue="1" operator="greaterThan">
      <formula>0</formula>
    </cfRule>
  </conditionalFormatting>
  <conditionalFormatting sqref="N53:N56">
    <cfRule type="cellIs" dxfId="65" priority="37" stopIfTrue="1" operator="greaterThan">
      <formula>0</formula>
    </cfRule>
    <cfRule type="cellIs" dxfId="64" priority="38" stopIfTrue="1" operator="greaterThan">
      <formula>0</formula>
    </cfRule>
    <cfRule type="cellIs" dxfId="63" priority="39" stopIfTrue="1" operator="greaterThan">
      <formula>0</formula>
    </cfRule>
  </conditionalFormatting>
  <conditionalFormatting sqref="N69">
    <cfRule type="cellIs" dxfId="62" priority="34" stopIfTrue="1" operator="greaterThan">
      <formula>0</formula>
    </cfRule>
    <cfRule type="cellIs" dxfId="61" priority="35" stopIfTrue="1" operator="greaterThan">
      <formula>0</formula>
    </cfRule>
    <cfRule type="cellIs" dxfId="60" priority="36" stopIfTrue="1" operator="greaterThan">
      <formula>0</formula>
    </cfRule>
  </conditionalFormatting>
  <conditionalFormatting sqref="N72">
    <cfRule type="cellIs" dxfId="59" priority="31" stopIfTrue="1" operator="greaterThan">
      <formula>0</formula>
    </cfRule>
    <cfRule type="cellIs" dxfId="58" priority="32" stopIfTrue="1" operator="greaterThan">
      <formula>0</formula>
    </cfRule>
    <cfRule type="cellIs" dxfId="57" priority="33" stopIfTrue="1" operator="greaterThan">
      <formula>0</formula>
    </cfRule>
  </conditionalFormatting>
  <conditionalFormatting sqref="N79:N82">
    <cfRule type="cellIs" dxfId="56" priority="28" stopIfTrue="1" operator="greaterThan">
      <formula>0</formula>
    </cfRule>
    <cfRule type="cellIs" dxfId="55" priority="29" stopIfTrue="1" operator="greaterThan">
      <formula>0</formula>
    </cfRule>
    <cfRule type="cellIs" dxfId="54" priority="30" stopIfTrue="1" operator="greaterThan">
      <formula>0</formula>
    </cfRule>
  </conditionalFormatting>
  <conditionalFormatting sqref="N84">
    <cfRule type="cellIs" dxfId="53" priority="25" stopIfTrue="1" operator="greaterThan">
      <formula>0</formula>
    </cfRule>
    <cfRule type="cellIs" dxfId="52" priority="26" stopIfTrue="1" operator="greaterThan">
      <formula>0</formula>
    </cfRule>
    <cfRule type="cellIs" dxfId="51" priority="27" stopIfTrue="1" operator="greaterThan">
      <formula>0</formula>
    </cfRule>
  </conditionalFormatting>
  <conditionalFormatting sqref="N89">
    <cfRule type="cellIs" dxfId="50" priority="22" stopIfTrue="1" operator="greaterThan">
      <formula>0</formula>
    </cfRule>
    <cfRule type="cellIs" dxfId="49" priority="23" stopIfTrue="1" operator="greaterThan">
      <formula>0</formula>
    </cfRule>
    <cfRule type="cellIs" dxfId="48" priority="24" stopIfTrue="1" operator="greaterThan">
      <formula>0</formula>
    </cfRule>
  </conditionalFormatting>
  <conditionalFormatting sqref="N113">
    <cfRule type="cellIs" dxfId="47" priority="19" stopIfTrue="1" operator="greaterThan">
      <formula>0</formula>
    </cfRule>
    <cfRule type="cellIs" dxfId="46" priority="20" stopIfTrue="1" operator="greaterThan">
      <formula>0</formula>
    </cfRule>
    <cfRule type="cellIs" dxfId="45" priority="21" stopIfTrue="1" operator="greaterThan">
      <formula>0</formula>
    </cfRule>
  </conditionalFormatting>
  <conditionalFormatting sqref="N120">
    <cfRule type="cellIs" dxfId="44" priority="16" stopIfTrue="1" operator="greaterThan">
      <formula>0</formula>
    </cfRule>
    <cfRule type="cellIs" dxfId="43" priority="17" stopIfTrue="1" operator="greaterThan">
      <formula>0</formula>
    </cfRule>
    <cfRule type="cellIs" dxfId="42" priority="18" stopIfTrue="1" operator="greaterThan">
      <formula>0</formula>
    </cfRule>
  </conditionalFormatting>
  <conditionalFormatting sqref="N121:O122">
    <cfRule type="cellIs" dxfId="41" priority="13" stopIfTrue="1" operator="greaterThan">
      <formula>0</formula>
    </cfRule>
    <cfRule type="cellIs" dxfId="40" priority="14" stopIfTrue="1" operator="greaterThan">
      <formula>0</formula>
    </cfRule>
    <cfRule type="cellIs" dxfId="39" priority="15" stopIfTrue="1" operator="greaterThan">
      <formula>0</formula>
    </cfRule>
  </conditionalFormatting>
  <conditionalFormatting sqref="N124">
    <cfRule type="cellIs" dxfId="38" priority="10" stopIfTrue="1" operator="greaterThan">
      <formula>0</formula>
    </cfRule>
    <cfRule type="cellIs" dxfId="37" priority="11" stopIfTrue="1" operator="greaterThan">
      <formula>0</formula>
    </cfRule>
    <cfRule type="cellIs" dxfId="36" priority="12" stopIfTrue="1" operator="greaterThan">
      <formula>0</formula>
    </cfRule>
  </conditionalFormatting>
  <conditionalFormatting sqref="N161">
    <cfRule type="cellIs" dxfId="35" priority="7" stopIfTrue="1" operator="greaterThan">
      <formula>0</formula>
    </cfRule>
    <cfRule type="cellIs" dxfId="34" priority="8" stopIfTrue="1" operator="greaterThan">
      <formula>0</formula>
    </cfRule>
    <cfRule type="cellIs" dxfId="33" priority="9" stopIfTrue="1" operator="greaterThan">
      <formula>0</formula>
    </cfRule>
  </conditionalFormatting>
  <conditionalFormatting sqref="N163">
    <cfRule type="cellIs" dxfId="32" priority="4" stopIfTrue="1" operator="greaterThan">
      <formula>0</formula>
    </cfRule>
    <cfRule type="cellIs" dxfId="31" priority="5" stopIfTrue="1" operator="greaterThan">
      <formula>0</formula>
    </cfRule>
    <cfRule type="cellIs" dxfId="30" priority="6" stopIfTrue="1" operator="greaterThan">
      <formula>0</formula>
    </cfRule>
  </conditionalFormatting>
  <conditionalFormatting sqref="N165">
    <cfRule type="cellIs" dxfId="29" priority="1" stopIfTrue="1" operator="greaterThan">
      <formula>0</formula>
    </cfRule>
    <cfRule type="cellIs" dxfId="28" priority="2" stopIfTrue="1" operator="greaterThan">
      <formula>0</formula>
    </cfRule>
    <cfRule type="cellIs" dxfId="2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" zoomScale="90" zoomScaleNormal="90" workbookViewId="0">
      <selection activeCell="N3" sqref="N3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3.42578125" style="9" customWidth="1"/>
    <col min="15" max="15" width="13.5703125" style="9" customWidth="1"/>
    <col min="16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  <c r="N1" s="56" t="s">
        <v>313</v>
      </c>
      <c r="O1" s="56" t="s">
        <v>312</v>
      </c>
      <c r="P1" s="56" t="s">
        <v>33</v>
      </c>
      <c r="Q1" s="56" t="s">
        <v>33</v>
      </c>
      <c r="R1" s="56" t="s">
        <v>33</v>
      </c>
      <c r="S1" s="56" t="s">
        <v>33</v>
      </c>
      <c r="T1" s="56" t="s">
        <v>33</v>
      </c>
      <c r="U1" s="56" t="s">
        <v>33</v>
      </c>
      <c r="V1" s="56" t="s">
        <v>33</v>
      </c>
      <c r="W1" s="56" t="s">
        <v>33</v>
      </c>
      <c r="X1" s="56" t="s">
        <v>33</v>
      </c>
      <c r="Y1" s="56" t="s">
        <v>33</v>
      </c>
    </row>
    <row r="2" spans="1:25" ht="30" customHeight="1" x14ac:dyDescent="0.25">
      <c r="A2" s="57" t="s">
        <v>48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0</v>
      </c>
      <c r="M3" s="39" t="s">
        <v>9</v>
      </c>
      <c r="N3" s="40" t="s">
        <v>2</v>
      </c>
      <c r="O3" s="40" t="s">
        <v>2</v>
      </c>
      <c r="P3" s="40" t="s">
        <v>2</v>
      </c>
      <c r="Q3" s="40" t="s">
        <v>2</v>
      </c>
      <c r="R3" s="40" t="s">
        <v>2</v>
      </c>
      <c r="S3" s="40" t="s">
        <v>2</v>
      </c>
      <c r="T3" s="40" t="s">
        <v>2</v>
      </c>
      <c r="U3" s="40" t="s">
        <v>2</v>
      </c>
      <c r="V3" s="40" t="s">
        <v>2</v>
      </c>
      <c r="W3" s="40" t="s">
        <v>2</v>
      </c>
      <c r="X3" s="40" t="s">
        <v>2</v>
      </c>
      <c r="Y3" s="40" t="s">
        <v>2</v>
      </c>
    </row>
    <row r="4" spans="1:25" ht="39" x14ac:dyDescent="0.25">
      <c r="A4" s="53" t="s">
        <v>215</v>
      </c>
      <c r="B4" s="52">
        <v>1</v>
      </c>
      <c r="C4" s="45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/>
      <c r="L4" s="47">
        <f>K4-(SUM(N4:Y4))</f>
        <v>0</v>
      </c>
      <c r="M4" s="49" t="str">
        <f>IF(L4&lt;0,"ATENÇÃO","OK")</f>
        <v>OK</v>
      </c>
      <c r="N4" s="36"/>
      <c r="O4" s="36"/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</row>
    <row r="5" spans="1:25" ht="26.25" x14ac:dyDescent="0.25">
      <c r="A5" s="53"/>
      <c r="B5" s="52"/>
      <c r="C5" s="45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>
        <v>10</v>
      </c>
      <c r="L5" s="47">
        <f t="shared" ref="L5:L68" si="0">K5-(SUM(N5:Y5))</f>
        <v>10</v>
      </c>
      <c r="M5" s="49" t="str">
        <f t="shared" ref="M5:M68" si="1">IF(L5&lt;0,"ATENÇÃO","OK")</f>
        <v>OK</v>
      </c>
      <c r="N5" s="36"/>
      <c r="O5" s="36"/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</row>
    <row r="6" spans="1:25" ht="26.25" x14ac:dyDescent="0.25">
      <c r="A6" s="53"/>
      <c r="B6" s="52"/>
      <c r="C6" s="45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v>33</v>
      </c>
      <c r="L6" s="47">
        <f t="shared" si="0"/>
        <v>33</v>
      </c>
      <c r="M6" s="49" t="str">
        <f t="shared" si="1"/>
        <v>OK</v>
      </c>
      <c r="N6" s="36"/>
      <c r="O6" s="36"/>
      <c r="P6" s="36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</row>
    <row r="7" spans="1:25" ht="26.25" x14ac:dyDescent="0.25">
      <c r="A7" s="53"/>
      <c r="B7" s="52"/>
      <c r="C7" s="45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/>
      <c r="L7" s="47">
        <f t="shared" si="0"/>
        <v>0</v>
      </c>
      <c r="M7" s="49" t="str">
        <f t="shared" si="1"/>
        <v>OK</v>
      </c>
      <c r="N7" s="36"/>
      <c r="O7" s="36"/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</row>
    <row r="8" spans="1:25" ht="26.25" x14ac:dyDescent="0.25">
      <c r="A8" s="53"/>
      <c r="B8" s="52"/>
      <c r="C8" s="45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>
        <v>30</v>
      </c>
      <c r="L8" s="47">
        <f t="shared" si="0"/>
        <v>0</v>
      </c>
      <c r="M8" s="49" t="str">
        <f t="shared" si="1"/>
        <v>OK</v>
      </c>
      <c r="N8" s="36">
        <v>30</v>
      </c>
      <c r="O8" s="36"/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</row>
    <row r="9" spans="1:25" ht="26.25" x14ac:dyDescent="0.25">
      <c r="A9" s="53"/>
      <c r="B9" s="52"/>
      <c r="C9" s="45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/>
      <c r="L9" s="47">
        <f t="shared" si="0"/>
        <v>0</v>
      </c>
      <c r="M9" s="49" t="str">
        <f t="shared" si="1"/>
        <v>OK</v>
      </c>
      <c r="N9" s="36"/>
      <c r="O9" s="36"/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</row>
    <row r="10" spans="1:25" ht="26.25" x14ac:dyDescent="0.25">
      <c r="A10" s="53"/>
      <c r="B10" s="52"/>
      <c r="C10" s="45">
        <v>7</v>
      </c>
      <c r="D10" s="31" t="s">
        <v>59</v>
      </c>
      <c r="E10" s="50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/>
      <c r="L10" s="47">
        <f t="shared" si="0"/>
        <v>0</v>
      </c>
      <c r="M10" s="49" t="str">
        <f t="shared" si="1"/>
        <v>OK</v>
      </c>
      <c r="N10" s="36"/>
      <c r="O10" s="36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</row>
    <row r="11" spans="1:25" ht="39" x14ac:dyDescent="0.25">
      <c r="A11" s="53"/>
      <c r="B11" s="52"/>
      <c r="C11" s="45">
        <v>8</v>
      </c>
      <c r="D11" s="31" t="s">
        <v>60</v>
      </c>
      <c r="E11" s="50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/>
      <c r="L11" s="47">
        <f t="shared" si="0"/>
        <v>0</v>
      </c>
      <c r="M11" s="49" t="str">
        <f t="shared" si="1"/>
        <v>OK</v>
      </c>
      <c r="N11" s="36"/>
      <c r="O11" s="36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</row>
    <row r="12" spans="1:25" x14ac:dyDescent="0.25">
      <c r="A12" s="53"/>
      <c r="B12" s="52"/>
      <c r="C12" s="45">
        <v>9</v>
      </c>
      <c r="D12" s="31" t="s">
        <v>61</v>
      </c>
      <c r="E12" s="50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/>
      <c r="L12" s="47">
        <f t="shared" si="0"/>
        <v>0</v>
      </c>
      <c r="M12" s="49" t="str">
        <f t="shared" si="1"/>
        <v>OK</v>
      </c>
      <c r="N12" s="36"/>
      <c r="O12" s="36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</row>
    <row r="13" spans="1:25" ht="26.25" x14ac:dyDescent="0.25">
      <c r="A13" s="53"/>
      <c r="B13" s="52"/>
      <c r="C13" s="45">
        <v>10</v>
      </c>
      <c r="D13" s="31" t="s">
        <v>62</v>
      </c>
      <c r="E13" s="50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/>
      <c r="L13" s="47">
        <f t="shared" si="0"/>
        <v>0</v>
      </c>
      <c r="M13" s="49" t="str">
        <f t="shared" si="1"/>
        <v>OK</v>
      </c>
      <c r="N13" s="36"/>
      <c r="O13" s="36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</row>
    <row r="14" spans="1:25" ht="26.25" customHeight="1" x14ac:dyDescent="0.25">
      <c r="A14" s="53"/>
      <c r="B14" s="52"/>
      <c r="C14" s="45">
        <v>11</v>
      </c>
      <c r="D14" s="31" t="s">
        <v>63</v>
      </c>
      <c r="E14" s="50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/>
      <c r="L14" s="47">
        <f t="shared" si="0"/>
        <v>0</v>
      </c>
      <c r="M14" s="49" t="str">
        <f t="shared" si="1"/>
        <v>OK</v>
      </c>
      <c r="N14" s="36"/>
      <c r="O14" s="36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</row>
    <row r="15" spans="1:25" ht="26.25" x14ac:dyDescent="0.25">
      <c r="A15" s="53"/>
      <c r="B15" s="52"/>
      <c r="C15" s="45">
        <v>12</v>
      </c>
      <c r="D15" s="31" t="s">
        <v>64</v>
      </c>
      <c r="E15" s="50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/>
      <c r="L15" s="47">
        <f t="shared" si="0"/>
        <v>0</v>
      </c>
      <c r="M15" s="49" t="str">
        <f t="shared" si="1"/>
        <v>OK</v>
      </c>
      <c r="N15" s="36"/>
      <c r="O15" s="36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</row>
    <row r="16" spans="1:25" ht="39" x14ac:dyDescent="0.25">
      <c r="A16" s="53"/>
      <c r="B16" s="52"/>
      <c r="C16" s="45">
        <v>13</v>
      </c>
      <c r="D16" s="31" t="s">
        <v>65</v>
      </c>
      <c r="E16" s="50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/>
      <c r="L16" s="47">
        <f t="shared" si="0"/>
        <v>0</v>
      </c>
      <c r="M16" s="49" t="str">
        <f t="shared" si="1"/>
        <v>OK</v>
      </c>
      <c r="N16" s="36"/>
      <c r="O16" s="36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</row>
    <row r="17" spans="1:25" ht="64.5" x14ac:dyDescent="0.25">
      <c r="A17" s="53"/>
      <c r="B17" s="52"/>
      <c r="C17" s="45">
        <v>14</v>
      </c>
      <c r="D17" s="31" t="s">
        <v>66</v>
      </c>
      <c r="E17" s="50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/>
      <c r="L17" s="47">
        <f t="shared" si="0"/>
        <v>0</v>
      </c>
      <c r="M17" s="49" t="str">
        <f t="shared" si="1"/>
        <v>OK</v>
      </c>
      <c r="N17" s="36"/>
      <c r="O17" s="36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</row>
    <row r="18" spans="1:25" ht="64.5" x14ac:dyDescent="0.25">
      <c r="A18" s="53"/>
      <c r="B18" s="52">
        <v>2</v>
      </c>
      <c r="C18" s="45">
        <v>1</v>
      </c>
      <c r="D18" s="31" t="s">
        <v>67</v>
      </c>
      <c r="E18" s="50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v>60</v>
      </c>
      <c r="L18" s="47">
        <f t="shared" si="0"/>
        <v>0</v>
      </c>
      <c r="M18" s="49" t="str">
        <f t="shared" si="1"/>
        <v>OK</v>
      </c>
      <c r="N18" s="36">
        <v>60</v>
      </c>
      <c r="O18" s="36"/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</row>
    <row r="19" spans="1:25" ht="39" x14ac:dyDescent="0.25">
      <c r="A19" s="53"/>
      <c r="B19" s="52"/>
      <c r="C19" s="45">
        <v>2</v>
      </c>
      <c r="D19" s="31" t="s">
        <v>68</v>
      </c>
      <c r="E19" s="50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v>600</v>
      </c>
      <c r="L19" s="47">
        <f t="shared" si="0"/>
        <v>300</v>
      </c>
      <c r="M19" s="49" t="str">
        <f t="shared" si="1"/>
        <v>OK</v>
      </c>
      <c r="N19" s="36">
        <v>300</v>
      </c>
      <c r="O19" s="36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</row>
    <row r="20" spans="1:25" ht="39" x14ac:dyDescent="0.25">
      <c r="A20" s="53"/>
      <c r="B20" s="52"/>
      <c r="C20" s="45">
        <v>3</v>
      </c>
      <c r="D20" s="31" t="s">
        <v>69</v>
      </c>
      <c r="E20" s="50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v>960</v>
      </c>
      <c r="L20" s="47">
        <f t="shared" si="0"/>
        <v>480</v>
      </c>
      <c r="M20" s="49" t="str">
        <f t="shared" si="1"/>
        <v>OK</v>
      </c>
      <c r="N20" s="36">
        <v>480</v>
      </c>
      <c r="O20" s="36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</row>
    <row r="21" spans="1:25" ht="39" x14ac:dyDescent="0.25">
      <c r="A21" s="53"/>
      <c r="B21" s="52"/>
      <c r="C21" s="45">
        <v>4</v>
      </c>
      <c r="D21" s="31" t="s">
        <v>70</v>
      </c>
      <c r="E21" s="50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v>240</v>
      </c>
      <c r="L21" s="47">
        <f t="shared" si="0"/>
        <v>120</v>
      </c>
      <c r="M21" s="49" t="str">
        <f t="shared" si="1"/>
        <v>OK</v>
      </c>
      <c r="N21" s="36">
        <v>120</v>
      </c>
      <c r="O21" s="36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</row>
    <row r="22" spans="1:25" ht="39" x14ac:dyDescent="0.25">
      <c r="A22" s="53"/>
      <c r="B22" s="52"/>
      <c r="C22" s="45">
        <v>5</v>
      </c>
      <c r="D22" s="31" t="s">
        <v>71</v>
      </c>
      <c r="E22" s="50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v>480</v>
      </c>
      <c r="L22" s="47">
        <f t="shared" si="0"/>
        <v>240</v>
      </c>
      <c r="M22" s="49" t="str">
        <f t="shared" si="1"/>
        <v>OK</v>
      </c>
      <c r="N22" s="36">
        <v>240</v>
      </c>
      <c r="O22" s="36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</row>
    <row r="23" spans="1:25" ht="26.25" x14ac:dyDescent="0.25">
      <c r="A23" s="53"/>
      <c r="B23" s="52"/>
      <c r="C23" s="45">
        <v>6</v>
      </c>
      <c r="D23" s="31" t="s">
        <v>72</v>
      </c>
      <c r="E23" s="50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/>
      <c r="L23" s="47">
        <f t="shared" si="0"/>
        <v>0</v>
      </c>
      <c r="M23" s="49" t="str">
        <f t="shared" si="1"/>
        <v>OK</v>
      </c>
      <c r="N23" s="36"/>
      <c r="O23" s="36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</row>
    <row r="24" spans="1:25" ht="26.25" x14ac:dyDescent="0.25">
      <c r="A24" s="53"/>
      <c r="B24" s="52"/>
      <c r="C24" s="45">
        <v>7</v>
      </c>
      <c r="D24" s="31" t="s">
        <v>73</v>
      </c>
      <c r="E24" s="50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/>
      <c r="L24" s="47">
        <f t="shared" si="0"/>
        <v>0</v>
      </c>
      <c r="M24" s="49" t="str">
        <f t="shared" si="1"/>
        <v>OK</v>
      </c>
      <c r="N24" s="36"/>
      <c r="O24" s="36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</row>
    <row r="25" spans="1:25" ht="26.25" x14ac:dyDescent="0.25">
      <c r="A25" s="53"/>
      <c r="B25" s="52"/>
      <c r="C25" s="45">
        <v>8</v>
      </c>
      <c r="D25" s="31" t="s">
        <v>74</v>
      </c>
      <c r="E25" s="50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/>
      <c r="L25" s="47">
        <f t="shared" si="0"/>
        <v>0</v>
      </c>
      <c r="M25" s="49" t="str">
        <f t="shared" si="1"/>
        <v>OK</v>
      </c>
      <c r="N25" s="36"/>
      <c r="O25" s="36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</row>
    <row r="26" spans="1:25" ht="26.25" x14ac:dyDescent="0.25">
      <c r="A26" s="53"/>
      <c r="B26" s="52">
        <v>3</v>
      </c>
      <c r="C26" s="45">
        <v>1</v>
      </c>
      <c r="D26" s="31" t="s">
        <v>75</v>
      </c>
      <c r="E26" s="50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/>
      <c r="L26" s="47">
        <f t="shared" si="0"/>
        <v>0</v>
      </c>
      <c r="M26" s="49" t="str">
        <f t="shared" si="1"/>
        <v>OK</v>
      </c>
      <c r="N26" s="36"/>
      <c r="O26" s="36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</row>
    <row r="27" spans="1:25" ht="39" x14ac:dyDescent="0.25">
      <c r="A27" s="53"/>
      <c r="B27" s="52"/>
      <c r="C27" s="45">
        <v>2</v>
      </c>
      <c r="D27" s="31" t="s">
        <v>76</v>
      </c>
      <c r="E27" s="50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v>60</v>
      </c>
      <c r="L27" s="47">
        <f t="shared" si="0"/>
        <v>0</v>
      </c>
      <c r="M27" s="49" t="str">
        <f t="shared" si="1"/>
        <v>OK</v>
      </c>
      <c r="N27" s="36">
        <v>60</v>
      </c>
      <c r="O27" s="36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</row>
    <row r="28" spans="1:25" ht="39" x14ac:dyDescent="0.25">
      <c r="A28" s="53"/>
      <c r="B28" s="52"/>
      <c r="C28" s="45">
        <v>3</v>
      </c>
      <c r="D28" s="31" t="s">
        <v>77</v>
      </c>
      <c r="E28" s="50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/>
      <c r="L28" s="47">
        <f t="shared" si="0"/>
        <v>0</v>
      </c>
      <c r="M28" s="49" t="str">
        <f t="shared" si="1"/>
        <v>OK</v>
      </c>
      <c r="N28" s="36"/>
      <c r="O28" s="36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</row>
    <row r="29" spans="1:25" ht="26.25" x14ac:dyDescent="0.25">
      <c r="A29" s="53"/>
      <c r="B29" s="52"/>
      <c r="C29" s="45">
        <v>4</v>
      </c>
      <c r="D29" s="31" t="s">
        <v>78</v>
      </c>
      <c r="E29" s="50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v>30</v>
      </c>
      <c r="L29" s="47">
        <f t="shared" si="0"/>
        <v>0</v>
      </c>
      <c r="M29" s="49" t="str">
        <f t="shared" si="1"/>
        <v>OK</v>
      </c>
      <c r="N29" s="36">
        <v>30</v>
      </c>
      <c r="O29" s="36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</row>
    <row r="30" spans="1:25" ht="26.25" x14ac:dyDescent="0.25">
      <c r="A30" s="53"/>
      <c r="B30" s="52"/>
      <c r="C30" s="45">
        <v>5</v>
      </c>
      <c r="D30" s="31" t="s">
        <v>79</v>
      </c>
      <c r="E30" s="50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v>20</v>
      </c>
      <c r="L30" s="47">
        <f t="shared" si="0"/>
        <v>0</v>
      </c>
      <c r="M30" s="49" t="str">
        <f t="shared" si="1"/>
        <v>OK</v>
      </c>
      <c r="N30" s="36">
        <v>20</v>
      </c>
      <c r="O30" s="36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</row>
    <row r="31" spans="1:25" ht="26.25" x14ac:dyDescent="0.25">
      <c r="A31" s="53"/>
      <c r="B31" s="52"/>
      <c r="C31" s="45">
        <v>6</v>
      </c>
      <c r="D31" s="31" t="s">
        <v>80</v>
      </c>
      <c r="E31" s="50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/>
      <c r="L31" s="47">
        <f t="shared" si="0"/>
        <v>0</v>
      </c>
      <c r="M31" s="49" t="str">
        <f t="shared" si="1"/>
        <v>OK</v>
      </c>
      <c r="N31" s="36"/>
      <c r="O31" s="36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</row>
    <row r="32" spans="1:25" ht="26.25" x14ac:dyDescent="0.25">
      <c r="A32" s="53"/>
      <c r="B32" s="52"/>
      <c r="C32" s="45">
        <v>7</v>
      </c>
      <c r="D32" s="31" t="s">
        <v>81</v>
      </c>
      <c r="E32" s="50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/>
      <c r="L32" s="47">
        <f t="shared" si="0"/>
        <v>0</v>
      </c>
      <c r="M32" s="49" t="str">
        <f t="shared" si="1"/>
        <v>OK</v>
      </c>
      <c r="N32" s="36"/>
      <c r="O32" s="36"/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</row>
    <row r="33" spans="1:25" ht="26.25" x14ac:dyDescent="0.25">
      <c r="A33" s="53"/>
      <c r="B33" s="52"/>
      <c r="C33" s="45">
        <v>8</v>
      </c>
      <c r="D33" s="31" t="s">
        <v>82</v>
      </c>
      <c r="E33" s="50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v>15</v>
      </c>
      <c r="L33" s="47">
        <f t="shared" si="0"/>
        <v>0</v>
      </c>
      <c r="M33" s="49" t="str">
        <f t="shared" si="1"/>
        <v>OK</v>
      </c>
      <c r="N33" s="36">
        <v>15</v>
      </c>
      <c r="O33" s="36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</row>
    <row r="34" spans="1:25" ht="39" x14ac:dyDescent="0.25">
      <c r="A34" s="53"/>
      <c r="B34" s="52"/>
      <c r="C34" s="45">
        <v>9</v>
      </c>
      <c r="D34" s="31" t="s">
        <v>83</v>
      </c>
      <c r="E34" s="50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/>
      <c r="L34" s="47">
        <f t="shared" si="0"/>
        <v>0</v>
      </c>
      <c r="M34" s="49" t="str">
        <f t="shared" si="1"/>
        <v>OK</v>
      </c>
      <c r="N34" s="36"/>
      <c r="O34" s="36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</row>
    <row r="35" spans="1:25" x14ac:dyDescent="0.25">
      <c r="A35" s="53"/>
      <c r="B35" s="52"/>
      <c r="C35" s="45">
        <v>10</v>
      </c>
      <c r="D35" s="31" t="s">
        <v>84</v>
      </c>
      <c r="E35" s="50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/>
      <c r="L35" s="47">
        <f t="shared" si="0"/>
        <v>0</v>
      </c>
      <c r="M35" s="49" t="str">
        <f t="shared" si="1"/>
        <v>OK</v>
      </c>
      <c r="N35" s="36"/>
      <c r="O35" s="36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</row>
    <row r="36" spans="1:25" ht="26.25" x14ac:dyDescent="0.25">
      <c r="A36" s="53"/>
      <c r="B36" s="52"/>
      <c r="C36" s="45">
        <v>11</v>
      </c>
      <c r="D36" s="31" t="s">
        <v>85</v>
      </c>
      <c r="E36" s="50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v>15</v>
      </c>
      <c r="L36" s="47">
        <f t="shared" si="0"/>
        <v>0</v>
      </c>
      <c r="M36" s="49" t="str">
        <f t="shared" si="1"/>
        <v>OK</v>
      </c>
      <c r="N36" s="36">
        <v>15</v>
      </c>
      <c r="O36" s="36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</row>
    <row r="37" spans="1:25" ht="39" x14ac:dyDescent="0.25">
      <c r="A37" s="53"/>
      <c r="B37" s="52"/>
      <c r="C37" s="45">
        <v>12</v>
      </c>
      <c r="D37" s="31" t="s">
        <v>86</v>
      </c>
      <c r="E37" s="50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/>
      <c r="L37" s="47">
        <f t="shared" si="0"/>
        <v>0</v>
      </c>
      <c r="M37" s="49" t="str">
        <f t="shared" si="1"/>
        <v>OK</v>
      </c>
      <c r="N37" s="36"/>
      <c r="O37" s="36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</row>
    <row r="38" spans="1:25" ht="39" x14ac:dyDescent="0.25">
      <c r="A38" s="53"/>
      <c r="B38" s="52"/>
      <c r="C38" s="45">
        <v>13</v>
      </c>
      <c r="D38" s="31" t="s">
        <v>87</v>
      </c>
      <c r="E38" s="50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/>
      <c r="L38" s="47">
        <f t="shared" si="0"/>
        <v>0</v>
      </c>
      <c r="M38" s="49" t="str">
        <f t="shared" si="1"/>
        <v>OK</v>
      </c>
      <c r="N38" s="36"/>
      <c r="O38" s="36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</row>
    <row r="39" spans="1:25" ht="51.75" x14ac:dyDescent="0.25">
      <c r="A39" s="53"/>
      <c r="B39" s="52">
        <v>4</v>
      </c>
      <c r="C39" s="45">
        <v>1</v>
      </c>
      <c r="D39" s="31" t="s">
        <v>88</v>
      </c>
      <c r="E39" s="50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/>
      <c r="L39" s="47">
        <f t="shared" si="0"/>
        <v>0</v>
      </c>
      <c r="M39" s="49" t="str">
        <f t="shared" si="1"/>
        <v>OK</v>
      </c>
      <c r="N39" s="36"/>
      <c r="O39" s="36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</row>
    <row r="40" spans="1:25" ht="77.25" x14ac:dyDescent="0.25">
      <c r="A40" s="53"/>
      <c r="B40" s="52"/>
      <c r="C40" s="45">
        <v>2</v>
      </c>
      <c r="D40" s="31" t="s">
        <v>89</v>
      </c>
      <c r="E40" s="50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/>
      <c r="L40" s="47">
        <f t="shared" si="0"/>
        <v>0</v>
      </c>
      <c r="M40" s="49" t="str">
        <f t="shared" si="1"/>
        <v>OK</v>
      </c>
      <c r="N40" s="36"/>
      <c r="O40" s="36"/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</row>
    <row r="41" spans="1:25" ht="77.25" x14ac:dyDescent="0.25">
      <c r="A41" s="53"/>
      <c r="B41" s="52"/>
      <c r="C41" s="45">
        <v>3</v>
      </c>
      <c r="D41" s="31" t="s">
        <v>90</v>
      </c>
      <c r="E41" s="50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/>
      <c r="L41" s="47">
        <f t="shared" si="0"/>
        <v>0</v>
      </c>
      <c r="M41" s="49" t="str">
        <f t="shared" si="1"/>
        <v>OK</v>
      </c>
      <c r="N41" s="36"/>
      <c r="O41" s="36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</row>
    <row r="42" spans="1:25" ht="77.25" x14ac:dyDescent="0.25">
      <c r="A42" s="53"/>
      <c r="B42" s="52"/>
      <c r="C42" s="45">
        <v>4</v>
      </c>
      <c r="D42" s="31" t="s">
        <v>91</v>
      </c>
      <c r="E42" s="50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/>
      <c r="L42" s="47">
        <f t="shared" si="0"/>
        <v>0</v>
      </c>
      <c r="M42" s="49" t="str">
        <f t="shared" si="1"/>
        <v>OK</v>
      </c>
      <c r="N42" s="36"/>
      <c r="O42" s="36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</row>
    <row r="43" spans="1:25" ht="77.25" x14ac:dyDescent="0.25">
      <c r="A43" s="53"/>
      <c r="B43" s="52"/>
      <c r="C43" s="45">
        <v>5</v>
      </c>
      <c r="D43" s="31" t="s">
        <v>92</v>
      </c>
      <c r="E43" s="50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/>
      <c r="L43" s="47">
        <f t="shared" si="0"/>
        <v>0</v>
      </c>
      <c r="M43" s="49" t="str">
        <f t="shared" si="1"/>
        <v>OK</v>
      </c>
      <c r="N43" s="36"/>
      <c r="O43" s="36"/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</row>
    <row r="44" spans="1:25" x14ac:dyDescent="0.25">
      <c r="A44" s="53"/>
      <c r="B44" s="52">
        <v>5</v>
      </c>
      <c r="C44" s="45">
        <v>1</v>
      </c>
      <c r="D44" s="31" t="s">
        <v>93</v>
      </c>
      <c r="E44" s="50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/>
      <c r="L44" s="47">
        <f t="shared" si="0"/>
        <v>0</v>
      </c>
      <c r="M44" s="49" t="str">
        <f t="shared" si="1"/>
        <v>OK</v>
      </c>
      <c r="N44" s="36"/>
      <c r="O44" s="36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</row>
    <row r="45" spans="1:25" x14ac:dyDescent="0.25">
      <c r="A45" s="53"/>
      <c r="B45" s="52"/>
      <c r="C45" s="45">
        <v>2</v>
      </c>
      <c r="D45" s="31" t="s">
        <v>94</v>
      </c>
      <c r="E45" s="50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/>
      <c r="L45" s="47">
        <f t="shared" si="0"/>
        <v>0</v>
      </c>
      <c r="M45" s="49" t="str">
        <f t="shared" si="1"/>
        <v>OK</v>
      </c>
      <c r="N45" s="36"/>
      <c r="O45" s="36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</row>
    <row r="46" spans="1:25" x14ac:dyDescent="0.25">
      <c r="A46" s="53"/>
      <c r="B46" s="52"/>
      <c r="C46" s="45">
        <v>3</v>
      </c>
      <c r="D46" s="31" t="s">
        <v>95</v>
      </c>
      <c r="E46" s="50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/>
      <c r="L46" s="47">
        <f t="shared" si="0"/>
        <v>0</v>
      </c>
      <c r="M46" s="49" t="str">
        <f t="shared" si="1"/>
        <v>OK</v>
      </c>
      <c r="N46" s="36"/>
      <c r="O46" s="36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</row>
    <row r="47" spans="1:25" x14ac:dyDescent="0.25">
      <c r="A47" s="53"/>
      <c r="B47" s="52"/>
      <c r="C47" s="45">
        <v>4</v>
      </c>
      <c r="D47" s="31" t="s">
        <v>96</v>
      </c>
      <c r="E47" s="50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/>
      <c r="L47" s="47">
        <f t="shared" si="0"/>
        <v>0</v>
      </c>
      <c r="M47" s="49" t="str">
        <f t="shared" si="1"/>
        <v>OK</v>
      </c>
      <c r="N47" s="36"/>
      <c r="O47" s="36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</row>
    <row r="48" spans="1:25" x14ac:dyDescent="0.25">
      <c r="A48" s="53"/>
      <c r="B48" s="52"/>
      <c r="C48" s="45">
        <v>5</v>
      </c>
      <c r="D48" s="31" t="s">
        <v>97</v>
      </c>
      <c r="E48" s="50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/>
      <c r="L48" s="47">
        <f t="shared" si="0"/>
        <v>0</v>
      </c>
      <c r="M48" s="49" t="str">
        <f t="shared" si="1"/>
        <v>OK</v>
      </c>
      <c r="N48" s="36"/>
      <c r="O48" s="36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</row>
    <row r="49" spans="1:25" ht="26.25" x14ac:dyDescent="0.25">
      <c r="A49" s="53"/>
      <c r="B49" s="52"/>
      <c r="C49" s="45">
        <v>6</v>
      </c>
      <c r="D49" s="31" t="s">
        <v>98</v>
      </c>
      <c r="E49" s="50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/>
      <c r="L49" s="47">
        <f t="shared" si="0"/>
        <v>0</v>
      </c>
      <c r="M49" s="49" t="str">
        <f t="shared" si="1"/>
        <v>OK</v>
      </c>
      <c r="N49" s="36"/>
      <c r="O49" s="36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</row>
    <row r="50" spans="1:25" ht="26.25" x14ac:dyDescent="0.25">
      <c r="A50" s="53"/>
      <c r="B50" s="52"/>
      <c r="C50" s="45">
        <v>7</v>
      </c>
      <c r="D50" s="31" t="s">
        <v>99</v>
      </c>
      <c r="E50" s="50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/>
      <c r="L50" s="47">
        <f t="shared" si="0"/>
        <v>0</v>
      </c>
      <c r="M50" s="49" t="str">
        <f t="shared" si="1"/>
        <v>OK</v>
      </c>
      <c r="N50" s="36"/>
      <c r="O50" s="36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</row>
    <row r="51" spans="1:25" ht="26.25" x14ac:dyDescent="0.25">
      <c r="A51" s="53"/>
      <c r="B51" s="52"/>
      <c r="C51" s="45">
        <v>8</v>
      </c>
      <c r="D51" s="31" t="s">
        <v>100</v>
      </c>
      <c r="E51" s="50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/>
      <c r="L51" s="47">
        <f t="shared" si="0"/>
        <v>0</v>
      </c>
      <c r="M51" s="49" t="str">
        <f t="shared" si="1"/>
        <v>OK</v>
      </c>
      <c r="N51" s="36"/>
      <c r="O51" s="36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</row>
    <row r="52" spans="1:25" ht="26.25" x14ac:dyDescent="0.25">
      <c r="A52" s="53"/>
      <c r="B52" s="52"/>
      <c r="C52" s="45">
        <v>9</v>
      </c>
      <c r="D52" s="31" t="s">
        <v>101</v>
      </c>
      <c r="E52" s="50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/>
      <c r="L52" s="47">
        <f t="shared" si="0"/>
        <v>0</v>
      </c>
      <c r="M52" s="49" t="str">
        <f t="shared" si="1"/>
        <v>OK</v>
      </c>
      <c r="N52" s="36"/>
      <c r="O52" s="36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</row>
    <row r="53" spans="1:25" ht="26.25" x14ac:dyDescent="0.25">
      <c r="A53" s="53"/>
      <c r="B53" s="52"/>
      <c r="C53" s="45">
        <v>10</v>
      </c>
      <c r="D53" s="31" t="s">
        <v>102</v>
      </c>
      <c r="E53" s="50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v>48</v>
      </c>
      <c r="L53" s="47">
        <f t="shared" si="0"/>
        <v>0</v>
      </c>
      <c r="M53" s="49" t="str">
        <f t="shared" si="1"/>
        <v>OK</v>
      </c>
      <c r="N53" s="36">
        <v>48</v>
      </c>
      <c r="O53" s="36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</row>
    <row r="54" spans="1:25" ht="26.25" x14ac:dyDescent="0.25">
      <c r="A54" s="53"/>
      <c r="B54" s="52"/>
      <c r="C54" s="45">
        <v>11</v>
      </c>
      <c r="D54" s="31" t="s">
        <v>103</v>
      </c>
      <c r="E54" s="50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v>48</v>
      </c>
      <c r="L54" s="47">
        <f t="shared" si="0"/>
        <v>0</v>
      </c>
      <c r="M54" s="49" t="str">
        <f t="shared" si="1"/>
        <v>OK</v>
      </c>
      <c r="N54" s="36">
        <v>48</v>
      </c>
      <c r="O54" s="36"/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</row>
    <row r="55" spans="1:25" ht="26.25" x14ac:dyDescent="0.25">
      <c r="A55" s="53"/>
      <c r="B55" s="52"/>
      <c r="C55" s="45">
        <v>12</v>
      </c>
      <c r="D55" s="31" t="s">
        <v>104</v>
      </c>
      <c r="E55" s="50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/>
      <c r="L55" s="47">
        <f t="shared" si="0"/>
        <v>0</v>
      </c>
      <c r="M55" s="49" t="str">
        <f t="shared" si="1"/>
        <v>OK</v>
      </c>
      <c r="N55" s="36"/>
      <c r="O55" s="36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</row>
    <row r="56" spans="1:25" ht="26.25" x14ac:dyDescent="0.25">
      <c r="A56" s="53"/>
      <c r="B56" s="52"/>
      <c r="C56" s="45">
        <v>13</v>
      </c>
      <c r="D56" s="31" t="s">
        <v>105</v>
      </c>
      <c r="E56" s="50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>
        <v>48</v>
      </c>
      <c r="L56" s="47">
        <f t="shared" si="0"/>
        <v>0</v>
      </c>
      <c r="M56" s="49" t="str">
        <f t="shared" si="1"/>
        <v>OK</v>
      </c>
      <c r="N56" s="36">
        <v>48</v>
      </c>
      <c r="O56" s="36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</row>
    <row r="57" spans="1:25" x14ac:dyDescent="0.25">
      <c r="A57" s="53"/>
      <c r="B57" s="52">
        <v>6</v>
      </c>
      <c r="C57" s="45">
        <v>1</v>
      </c>
      <c r="D57" s="31" t="s">
        <v>106</v>
      </c>
      <c r="E57" s="50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/>
      <c r="L57" s="47">
        <f t="shared" si="0"/>
        <v>0</v>
      </c>
      <c r="M57" s="49" t="str">
        <f t="shared" si="1"/>
        <v>OK</v>
      </c>
      <c r="N57" s="36"/>
      <c r="O57" s="36"/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</row>
    <row r="58" spans="1:25" x14ac:dyDescent="0.25">
      <c r="A58" s="53"/>
      <c r="B58" s="52"/>
      <c r="C58" s="45">
        <v>2</v>
      </c>
      <c r="D58" s="31" t="s">
        <v>107</v>
      </c>
      <c r="E58" s="50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v>100</v>
      </c>
      <c r="L58" s="47">
        <f t="shared" si="0"/>
        <v>0</v>
      </c>
      <c r="M58" s="49" t="str">
        <f t="shared" si="1"/>
        <v>OK</v>
      </c>
      <c r="N58" s="36">
        <v>100</v>
      </c>
      <c r="O58" s="36"/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</row>
    <row r="59" spans="1:25" x14ac:dyDescent="0.25">
      <c r="A59" s="53"/>
      <c r="B59" s="52"/>
      <c r="C59" s="45">
        <v>3</v>
      </c>
      <c r="D59" s="31" t="s">
        <v>108</v>
      </c>
      <c r="E59" s="50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/>
      <c r="L59" s="47">
        <f t="shared" si="0"/>
        <v>0</v>
      </c>
      <c r="M59" s="49" t="str">
        <f t="shared" si="1"/>
        <v>OK</v>
      </c>
      <c r="N59" s="36"/>
      <c r="O59" s="36"/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</row>
    <row r="60" spans="1:25" x14ac:dyDescent="0.25">
      <c r="A60" s="53"/>
      <c r="B60" s="52"/>
      <c r="C60" s="45">
        <v>4</v>
      </c>
      <c r="D60" s="31" t="s">
        <v>109</v>
      </c>
      <c r="E60" s="50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/>
      <c r="L60" s="47">
        <f t="shared" si="0"/>
        <v>0</v>
      </c>
      <c r="M60" s="49" t="str">
        <f t="shared" si="1"/>
        <v>OK</v>
      </c>
      <c r="N60" s="36"/>
      <c r="O60" s="36"/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</row>
    <row r="61" spans="1:25" x14ac:dyDescent="0.25">
      <c r="A61" s="53"/>
      <c r="B61" s="52"/>
      <c r="C61" s="45">
        <v>5</v>
      </c>
      <c r="D61" s="31" t="s">
        <v>110</v>
      </c>
      <c r="E61" s="50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/>
      <c r="L61" s="47">
        <f t="shared" si="0"/>
        <v>0</v>
      </c>
      <c r="M61" s="49" t="str">
        <f t="shared" si="1"/>
        <v>OK</v>
      </c>
      <c r="N61" s="36"/>
      <c r="O61" s="36"/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</row>
    <row r="62" spans="1:25" x14ac:dyDescent="0.25">
      <c r="A62" s="53"/>
      <c r="B62" s="52"/>
      <c r="C62" s="45">
        <v>6</v>
      </c>
      <c r="D62" s="31" t="s">
        <v>111</v>
      </c>
      <c r="E62" s="50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/>
      <c r="L62" s="47">
        <f t="shared" si="0"/>
        <v>0</v>
      </c>
      <c r="M62" s="49" t="str">
        <f t="shared" si="1"/>
        <v>OK</v>
      </c>
      <c r="N62" s="36"/>
      <c r="O62" s="36"/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</row>
    <row r="63" spans="1:25" x14ac:dyDescent="0.25">
      <c r="A63" s="53"/>
      <c r="B63" s="52"/>
      <c r="C63" s="45">
        <v>7</v>
      </c>
      <c r="D63" s="31" t="s">
        <v>112</v>
      </c>
      <c r="E63" s="50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/>
      <c r="L63" s="47">
        <f t="shared" si="0"/>
        <v>0</v>
      </c>
      <c r="M63" s="49" t="str">
        <f t="shared" si="1"/>
        <v>OK</v>
      </c>
      <c r="N63" s="36"/>
      <c r="O63" s="36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</row>
    <row r="64" spans="1:25" x14ac:dyDescent="0.25">
      <c r="A64" s="53"/>
      <c r="B64" s="52"/>
      <c r="C64" s="45">
        <v>8</v>
      </c>
      <c r="D64" s="31" t="s">
        <v>113</v>
      </c>
      <c r="E64" s="50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/>
      <c r="L64" s="47">
        <f t="shared" si="0"/>
        <v>0</v>
      </c>
      <c r="M64" s="49" t="str">
        <f t="shared" si="1"/>
        <v>OK</v>
      </c>
      <c r="N64" s="36"/>
      <c r="O64" s="36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</row>
    <row r="65" spans="1:25" x14ac:dyDescent="0.25">
      <c r="A65" s="53"/>
      <c r="B65" s="52"/>
      <c r="C65" s="45">
        <v>9</v>
      </c>
      <c r="D65" s="31" t="s">
        <v>114</v>
      </c>
      <c r="E65" s="50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/>
      <c r="L65" s="47">
        <f t="shared" si="0"/>
        <v>0</v>
      </c>
      <c r="M65" s="49" t="str">
        <f t="shared" si="1"/>
        <v>OK</v>
      </c>
      <c r="N65" s="36"/>
      <c r="O65" s="36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</row>
    <row r="66" spans="1:25" x14ac:dyDescent="0.25">
      <c r="A66" s="53"/>
      <c r="B66" s="52"/>
      <c r="C66" s="45">
        <v>10</v>
      </c>
      <c r="D66" s="31" t="s">
        <v>115</v>
      </c>
      <c r="E66" s="50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/>
      <c r="L66" s="47">
        <f t="shared" si="0"/>
        <v>0</v>
      </c>
      <c r="M66" s="49" t="str">
        <f t="shared" si="1"/>
        <v>OK</v>
      </c>
      <c r="N66" s="36"/>
      <c r="O66" s="36"/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</row>
    <row r="67" spans="1:25" ht="26.25" x14ac:dyDescent="0.25">
      <c r="A67" s="53"/>
      <c r="B67" s="52"/>
      <c r="C67" s="45">
        <v>11</v>
      </c>
      <c r="D67" s="31" t="s">
        <v>116</v>
      </c>
      <c r="E67" s="50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/>
      <c r="L67" s="47">
        <f t="shared" si="0"/>
        <v>0</v>
      </c>
      <c r="M67" s="49" t="str">
        <f t="shared" si="1"/>
        <v>OK</v>
      </c>
      <c r="N67" s="36"/>
      <c r="O67" s="36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</row>
    <row r="68" spans="1:25" ht="26.25" x14ac:dyDescent="0.25">
      <c r="A68" s="53"/>
      <c r="B68" s="52"/>
      <c r="C68" s="45">
        <v>12</v>
      </c>
      <c r="D68" s="31" t="s">
        <v>117</v>
      </c>
      <c r="E68" s="50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/>
      <c r="L68" s="47">
        <f t="shared" si="0"/>
        <v>0</v>
      </c>
      <c r="M68" s="49" t="str">
        <f t="shared" si="1"/>
        <v>OK</v>
      </c>
      <c r="N68" s="36"/>
      <c r="O68" s="36"/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</row>
    <row r="69" spans="1:25" x14ac:dyDescent="0.25">
      <c r="A69" s="53"/>
      <c r="B69" s="52"/>
      <c r="C69" s="45">
        <v>13</v>
      </c>
      <c r="D69" s="31" t="s">
        <v>118</v>
      </c>
      <c r="E69" s="50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/>
      <c r="L69" s="47">
        <f t="shared" ref="L69:L132" si="2">K69-(SUM(N69:Y69))</f>
        <v>0</v>
      </c>
      <c r="M69" s="49" t="str">
        <f t="shared" ref="M69:M132" si="3">IF(L69&lt;0,"ATENÇÃO","OK")</f>
        <v>OK</v>
      </c>
      <c r="N69" s="36"/>
      <c r="O69" s="36"/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</row>
    <row r="70" spans="1:25" ht="26.25" x14ac:dyDescent="0.25">
      <c r="A70" s="53"/>
      <c r="B70" s="52"/>
      <c r="C70" s="45">
        <v>14</v>
      </c>
      <c r="D70" s="31" t="s">
        <v>119</v>
      </c>
      <c r="E70" s="50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/>
      <c r="L70" s="47">
        <f t="shared" si="2"/>
        <v>0</v>
      </c>
      <c r="M70" s="49" t="str">
        <f t="shared" si="3"/>
        <v>OK</v>
      </c>
      <c r="N70" s="36"/>
      <c r="O70" s="36"/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</row>
    <row r="71" spans="1:25" ht="26.25" x14ac:dyDescent="0.25">
      <c r="A71" s="53"/>
      <c r="B71" s="52"/>
      <c r="C71" s="45">
        <v>15</v>
      </c>
      <c r="D71" s="31" t="s">
        <v>120</v>
      </c>
      <c r="E71" s="50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/>
      <c r="L71" s="47">
        <f t="shared" si="2"/>
        <v>0</v>
      </c>
      <c r="M71" s="49" t="str">
        <f t="shared" si="3"/>
        <v>OK</v>
      </c>
      <c r="N71" s="36"/>
      <c r="O71" s="36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</row>
    <row r="72" spans="1:25" ht="26.25" x14ac:dyDescent="0.25">
      <c r="A72" s="53"/>
      <c r="B72" s="52"/>
      <c r="C72" s="45">
        <v>16</v>
      </c>
      <c r="D72" s="31" t="s">
        <v>121</v>
      </c>
      <c r="E72" s="50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v>40</v>
      </c>
      <c r="L72" s="47">
        <f t="shared" si="2"/>
        <v>0</v>
      </c>
      <c r="M72" s="49" t="str">
        <f t="shared" si="3"/>
        <v>OK</v>
      </c>
      <c r="N72" s="36">
        <v>40</v>
      </c>
      <c r="O72" s="36"/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</row>
    <row r="73" spans="1:25" ht="26.25" x14ac:dyDescent="0.25">
      <c r="A73" s="53"/>
      <c r="B73" s="52"/>
      <c r="C73" s="45">
        <v>17</v>
      </c>
      <c r="D73" s="31" t="s">
        <v>122</v>
      </c>
      <c r="E73" s="50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/>
      <c r="L73" s="47">
        <f t="shared" si="2"/>
        <v>0</v>
      </c>
      <c r="M73" s="49" t="str">
        <f t="shared" si="3"/>
        <v>OK</v>
      </c>
      <c r="N73" s="36"/>
      <c r="O73" s="36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</row>
    <row r="74" spans="1:25" x14ac:dyDescent="0.25">
      <c r="A74" s="53"/>
      <c r="B74" s="52"/>
      <c r="C74" s="45">
        <v>18</v>
      </c>
      <c r="D74" s="31" t="s">
        <v>123</v>
      </c>
      <c r="E74" s="50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/>
      <c r="L74" s="47">
        <f t="shared" si="2"/>
        <v>0</v>
      </c>
      <c r="M74" s="49" t="str">
        <f t="shared" si="3"/>
        <v>OK</v>
      </c>
      <c r="N74" s="36"/>
      <c r="O74" s="36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</row>
    <row r="75" spans="1:25" ht="26.25" x14ac:dyDescent="0.25">
      <c r="A75" s="53"/>
      <c r="B75" s="52"/>
      <c r="C75" s="45">
        <v>19</v>
      </c>
      <c r="D75" s="31" t="s">
        <v>124</v>
      </c>
      <c r="E75" s="50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/>
      <c r="L75" s="47">
        <f t="shared" si="2"/>
        <v>0</v>
      </c>
      <c r="M75" s="49" t="str">
        <f t="shared" si="3"/>
        <v>OK</v>
      </c>
      <c r="N75" s="36"/>
      <c r="O75" s="36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</row>
    <row r="76" spans="1:25" x14ac:dyDescent="0.25">
      <c r="A76" s="53"/>
      <c r="B76" s="52"/>
      <c r="C76" s="45">
        <v>20</v>
      </c>
      <c r="D76" s="31" t="s">
        <v>125</v>
      </c>
      <c r="E76" s="50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/>
      <c r="L76" s="47">
        <f t="shared" si="2"/>
        <v>0</v>
      </c>
      <c r="M76" s="49" t="str">
        <f t="shared" si="3"/>
        <v>OK</v>
      </c>
      <c r="N76" s="36"/>
      <c r="O76" s="36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</row>
    <row r="77" spans="1:25" ht="26.25" x14ac:dyDescent="0.25">
      <c r="A77" s="53"/>
      <c r="B77" s="52">
        <v>7</v>
      </c>
      <c r="C77" s="45">
        <v>1</v>
      </c>
      <c r="D77" s="31" t="s">
        <v>126</v>
      </c>
      <c r="E77" s="50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/>
      <c r="L77" s="47">
        <f t="shared" si="2"/>
        <v>0</v>
      </c>
      <c r="M77" s="49" t="str">
        <f t="shared" si="3"/>
        <v>OK</v>
      </c>
      <c r="N77" s="36"/>
      <c r="O77" s="36"/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</row>
    <row r="78" spans="1:25" ht="26.25" x14ac:dyDescent="0.25">
      <c r="A78" s="53"/>
      <c r="B78" s="52"/>
      <c r="C78" s="45">
        <v>2</v>
      </c>
      <c r="D78" s="31" t="s">
        <v>127</v>
      </c>
      <c r="E78" s="50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/>
      <c r="L78" s="47">
        <f t="shared" si="2"/>
        <v>0</v>
      </c>
      <c r="M78" s="49" t="str">
        <f t="shared" si="3"/>
        <v>OK</v>
      </c>
      <c r="N78" s="36"/>
      <c r="O78" s="36"/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</row>
    <row r="79" spans="1:25" ht="26.25" x14ac:dyDescent="0.25">
      <c r="A79" s="53"/>
      <c r="B79" s="52"/>
      <c r="C79" s="45">
        <v>3</v>
      </c>
      <c r="D79" s="31" t="s">
        <v>128</v>
      </c>
      <c r="E79" s="50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/>
      <c r="L79" s="47">
        <f t="shared" si="2"/>
        <v>0</v>
      </c>
      <c r="M79" s="49" t="str">
        <f t="shared" si="3"/>
        <v>OK</v>
      </c>
      <c r="N79" s="36"/>
      <c r="O79" s="36"/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</row>
    <row r="80" spans="1:25" ht="26.25" x14ac:dyDescent="0.25">
      <c r="A80" s="53"/>
      <c r="B80" s="52"/>
      <c r="C80" s="45">
        <v>4</v>
      </c>
      <c r="D80" s="31" t="s">
        <v>129</v>
      </c>
      <c r="E80" s="50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/>
      <c r="L80" s="47">
        <f t="shared" si="2"/>
        <v>0</v>
      </c>
      <c r="M80" s="49" t="str">
        <f t="shared" si="3"/>
        <v>OK</v>
      </c>
      <c r="N80" s="36"/>
      <c r="O80" s="36"/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</row>
    <row r="81" spans="1:25" ht="26.25" x14ac:dyDescent="0.25">
      <c r="A81" s="53"/>
      <c r="B81" s="52"/>
      <c r="C81" s="45">
        <v>5</v>
      </c>
      <c r="D81" s="31" t="s">
        <v>130</v>
      </c>
      <c r="E81" s="50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v>25</v>
      </c>
      <c r="L81" s="47">
        <f t="shared" si="2"/>
        <v>0</v>
      </c>
      <c r="M81" s="49" t="str">
        <f t="shared" si="3"/>
        <v>OK</v>
      </c>
      <c r="N81" s="36">
        <v>25</v>
      </c>
      <c r="O81" s="36"/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</row>
    <row r="82" spans="1:25" ht="26.25" x14ac:dyDescent="0.25">
      <c r="A82" s="53"/>
      <c r="B82" s="52"/>
      <c r="C82" s="45">
        <v>6</v>
      </c>
      <c r="D82" s="31" t="s">
        <v>131</v>
      </c>
      <c r="E82" s="50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/>
      <c r="L82" s="47">
        <f t="shared" si="2"/>
        <v>0</v>
      </c>
      <c r="M82" s="49" t="str">
        <f t="shared" si="3"/>
        <v>OK</v>
      </c>
      <c r="N82" s="36"/>
      <c r="O82" s="36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</row>
    <row r="83" spans="1:25" ht="26.25" x14ac:dyDescent="0.25">
      <c r="A83" s="53"/>
      <c r="B83" s="52"/>
      <c r="C83" s="45">
        <v>7</v>
      </c>
      <c r="D83" s="31" t="s">
        <v>132</v>
      </c>
      <c r="E83" s="50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/>
      <c r="L83" s="47">
        <f t="shared" si="2"/>
        <v>0</v>
      </c>
      <c r="M83" s="49" t="str">
        <f t="shared" si="3"/>
        <v>OK</v>
      </c>
      <c r="N83" s="36"/>
      <c r="O83" s="36"/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6">
        <v>0</v>
      </c>
      <c r="Y83" s="36">
        <v>0</v>
      </c>
    </row>
    <row r="84" spans="1:25" ht="26.25" x14ac:dyDescent="0.25">
      <c r="A84" s="53"/>
      <c r="B84" s="52">
        <v>8</v>
      </c>
      <c r="C84" s="45">
        <v>1</v>
      </c>
      <c r="D84" s="31" t="s">
        <v>133</v>
      </c>
      <c r="E84" s="50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/>
      <c r="L84" s="47">
        <f t="shared" si="2"/>
        <v>0</v>
      </c>
      <c r="M84" s="49" t="str">
        <f t="shared" si="3"/>
        <v>OK</v>
      </c>
      <c r="N84" s="36"/>
      <c r="O84" s="36"/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</row>
    <row r="85" spans="1:25" ht="26.25" x14ac:dyDescent="0.25">
      <c r="A85" s="53"/>
      <c r="B85" s="52"/>
      <c r="C85" s="45">
        <v>2</v>
      </c>
      <c r="D85" s="31" t="s">
        <v>134</v>
      </c>
      <c r="E85" s="50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/>
      <c r="L85" s="47">
        <f t="shared" si="2"/>
        <v>0</v>
      </c>
      <c r="M85" s="49" t="str">
        <f t="shared" si="3"/>
        <v>OK</v>
      </c>
      <c r="N85" s="36"/>
      <c r="O85" s="36"/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</row>
    <row r="86" spans="1:25" ht="26.25" x14ac:dyDescent="0.25">
      <c r="A86" s="53"/>
      <c r="B86" s="52"/>
      <c r="C86" s="45">
        <v>3</v>
      </c>
      <c r="D86" s="31" t="s">
        <v>135</v>
      </c>
      <c r="E86" s="50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/>
      <c r="L86" s="47">
        <f t="shared" si="2"/>
        <v>0</v>
      </c>
      <c r="M86" s="49" t="str">
        <f t="shared" si="3"/>
        <v>OK</v>
      </c>
      <c r="N86" s="36"/>
      <c r="O86" s="36"/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</row>
    <row r="87" spans="1:25" ht="26.25" x14ac:dyDescent="0.25">
      <c r="A87" s="53"/>
      <c r="B87" s="52"/>
      <c r="C87" s="45">
        <v>4</v>
      </c>
      <c r="D87" s="31" t="s">
        <v>136</v>
      </c>
      <c r="E87" s="50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/>
      <c r="L87" s="47">
        <f t="shared" si="2"/>
        <v>0</v>
      </c>
      <c r="M87" s="49" t="str">
        <f t="shared" si="3"/>
        <v>OK</v>
      </c>
      <c r="N87" s="36"/>
      <c r="O87" s="36"/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</row>
    <row r="88" spans="1:25" ht="39" x14ac:dyDescent="0.25">
      <c r="A88" s="53"/>
      <c r="B88" s="52"/>
      <c r="C88" s="45">
        <v>5</v>
      </c>
      <c r="D88" s="31" t="s">
        <v>137</v>
      </c>
      <c r="E88" s="50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/>
      <c r="L88" s="47">
        <f t="shared" si="2"/>
        <v>0</v>
      </c>
      <c r="M88" s="49" t="str">
        <f t="shared" si="3"/>
        <v>OK</v>
      </c>
      <c r="N88" s="36"/>
      <c r="O88" s="36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</row>
    <row r="89" spans="1:25" ht="26.25" x14ac:dyDescent="0.25">
      <c r="A89" s="53"/>
      <c r="B89" s="52"/>
      <c r="C89" s="45">
        <v>6</v>
      </c>
      <c r="D89" s="31" t="s">
        <v>138</v>
      </c>
      <c r="E89" s="50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/>
      <c r="L89" s="47">
        <f t="shared" si="2"/>
        <v>0</v>
      </c>
      <c r="M89" s="49" t="str">
        <f t="shared" si="3"/>
        <v>OK</v>
      </c>
      <c r="N89" s="36"/>
      <c r="O89" s="36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</row>
    <row r="90" spans="1:25" ht="26.25" x14ac:dyDescent="0.25">
      <c r="A90" s="53"/>
      <c r="B90" s="52"/>
      <c r="C90" s="45">
        <v>7</v>
      </c>
      <c r="D90" s="31" t="s">
        <v>139</v>
      </c>
      <c r="E90" s="50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/>
      <c r="L90" s="47">
        <f t="shared" si="2"/>
        <v>0</v>
      </c>
      <c r="M90" s="49" t="str">
        <f t="shared" si="3"/>
        <v>OK</v>
      </c>
      <c r="N90" s="36"/>
      <c r="O90" s="36"/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</row>
    <row r="91" spans="1:25" x14ac:dyDescent="0.25">
      <c r="A91" s="53"/>
      <c r="B91" s="52"/>
      <c r="C91" s="45">
        <v>8</v>
      </c>
      <c r="D91" s="31" t="s">
        <v>140</v>
      </c>
      <c r="E91" s="50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/>
      <c r="L91" s="47">
        <f t="shared" si="2"/>
        <v>0</v>
      </c>
      <c r="M91" s="49" t="str">
        <f t="shared" si="3"/>
        <v>OK</v>
      </c>
      <c r="N91" s="36"/>
      <c r="O91" s="36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</row>
    <row r="92" spans="1:25" ht="26.25" x14ac:dyDescent="0.25">
      <c r="A92" s="53"/>
      <c r="B92" s="52"/>
      <c r="C92" s="45">
        <v>9</v>
      </c>
      <c r="D92" s="31" t="s">
        <v>141</v>
      </c>
      <c r="E92" s="50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/>
      <c r="L92" s="47">
        <f t="shared" si="2"/>
        <v>0</v>
      </c>
      <c r="M92" s="49" t="str">
        <f t="shared" si="3"/>
        <v>OK</v>
      </c>
      <c r="N92" s="36"/>
      <c r="O92" s="36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</row>
    <row r="93" spans="1:25" ht="26.25" x14ac:dyDescent="0.25">
      <c r="A93" s="53"/>
      <c r="B93" s="52"/>
      <c r="C93" s="45">
        <v>10</v>
      </c>
      <c r="D93" s="31" t="s">
        <v>142</v>
      </c>
      <c r="E93" s="50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/>
      <c r="L93" s="47">
        <f t="shared" si="2"/>
        <v>0</v>
      </c>
      <c r="M93" s="49" t="str">
        <f t="shared" si="3"/>
        <v>OK</v>
      </c>
      <c r="N93" s="36"/>
      <c r="O93" s="36"/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</row>
    <row r="94" spans="1:25" ht="39" x14ac:dyDescent="0.25">
      <c r="A94" s="54" t="s">
        <v>216</v>
      </c>
      <c r="B94" s="52">
        <v>9</v>
      </c>
      <c r="C94" s="45">
        <v>1</v>
      </c>
      <c r="D94" s="31" t="s">
        <v>143</v>
      </c>
      <c r="E94" s="50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/>
      <c r="L94" s="47">
        <f t="shared" si="2"/>
        <v>0</v>
      </c>
      <c r="M94" s="49" t="str">
        <f t="shared" si="3"/>
        <v>OK</v>
      </c>
      <c r="N94" s="36"/>
      <c r="O94" s="36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</row>
    <row r="95" spans="1:25" x14ac:dyDescent="0.25">
      <c r="A95" s="54"/>
      <c r="B95" s="52"/>
      <c r="C95" s="45">
        <v>2</v>
      </c>
      <c r="D95" s="31" t="s">
        <v>144</v>
      </c>
      <c r="E95" s="50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/>
      <c r="L95" s="47">
        <f t="shared" si="2"/>
        <v>0</v>
      </c>
      <c r="M95" s="49" t="str">
        <f t="shared" si="3"/>
        <v>OK</v>
      </c>
      <c r="N95" s="36"/>
      <c r="O95" s="36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</row>
    <row r="96" spans="1:25" x14ac:dyDescent="0.25">
      <c r="A96" s="54"/>
      <c r="B96" s="52"/>
      <c r="C96" s="45">
        <v>3</v>
      </c>
      <c r="D96" s="31" t="s">
        <v>145</v>
      </c>
      <c r="E96" s="50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/>
      <c r="L96" s="47">
        <f t="shared" si="2"/>
        <v>0</v>
      </c>
      <c r="M96" s="49" t="str">
        <f t="shared" si="3"/>
        <v>OK</v>
      </c>
      <c r="N96" s="36"/>
      <c r="O96" s="36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</row>
    <row r="97" spans="1:25" ht="64.5" x14ac:dyDescent="0.25">
      <c r="A97" s="54"/>
      <c r="B97" s="52"/>
      <c r="C97" s="45">
        <v>4</v>
      </c>
      <c r="D97" s="31" t="s">
        <v>146</v>
      </c>
      <c r="E97" s="50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/>
      <c r="L97" s="47">
        <f t="shared" si="2"/>
        <v>0</v>
      </c>
      <c r="M97" s="49" t="str">
        <f t="shared" si="3"/>
        <v>OK</v>
      </c>
      <c r="N97" s="36"/>
      <c r="O97" s="36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</row>
    <row r="98" spans="1:25" x14ac:dyDescent="0.25">
      <c r="A98" s="54"/>
      <c r="B98" s="52"/>
      <c r="C98" s="45">
        <v>5</v>
      </c>
      <c r="D98" s="31" t="s">
        <v>147</v>
      </c>
      <c r="E98" s="50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/>
      <c r="L98" s="47">
        <f t="shared" si="2"/>
        <v>0</v>
      </c>
      <c r="M98" s="49" t="str">
        <f t="shared" si="3"/>
        <v>OK</v>
      </c>
      <c r="N98" s="36"/>
      <c r="O98" s="36"/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</row>
    <row r="99" spans="1:25" ht="26.25" x14ac:dyDescent="0.25">
      <c r="A99" s="53" t="s">
        <v>215</v>
      </c>
      <c r="B99" s="52">
        <v>10</v>
      </c>
      <c r="C99" s="45">
        <v>1</v>
      </c>
      <c r="D99" s="31" t="s">
        <v>148</v>
      </c>
      <c r="E99" s="50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/>
      <c r="L99" s="47">
        <f t="shared" si="2"/>
        <v>0</v>
      </c>
      <c r="M99" s="49" t="str">
        <f t="shared" si="3"/>
        <v>OK</v>
      </c>
      <c r="N99" s="36"/>
      <c r="O99" s="36"/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</row>
    <row r="100" spans="1:25" ht="26.25" x14ac:dyDescent="0.25">
      <c r="A100" s="53"/>
      <c r="B100" s="52"/>
      <c r="C100" s="45">
        <v>2</v>
      </c>
      <c r="D100" s="31" t="s">
        <v>149</v>
      </c>
      <c r="E100" s="50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/>
      <c r="L100" s="47">
        <f t="shared" si="2"/>
        <v>0</v>
      </c>
      <c r="M100" s="49" t="str">
        <f t="shared" si="3"/>
        <v>OK</v>
      </c>
      <c r="N100" s="36"/>
      <c r="O100" s="36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</row>
    <row r="101" spans="1:25" ht="26.25" x14ac:dyDescent="0.25">
      <c r="A101" s="53"/>
      <c r="B101" s="52"/>
      <c r="C101" s="45">
        <v>3</v>
      </c>
      <c r="D101" s="31" t="s">
        <v>150</v>
      </c>
      <c r="E101" s="50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>
        <v>50</v>
      </c>
      <c r="L101" s="47">
        <f t="shared" si="2"/>
        <v>50</v>
      </c>
      <c r="M101" s="49" t="str">
        <f t="shared" si="3"/>
        <v>OK</v>
      </c>
      <c r="N101" s="36"/>
      <c r="O101" s="36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</row>
    <row r="102" spans="1:25" ht="26.25" x14ac:dyDescent="0.25">
      <c r="A102" s="53"/>
      <c r="B102" s="52"/>
      <c r="C102" s="45">
        <v>4</v>
      </c>
      <c r="D102" s="31" t="s">
        <v>151</v>
      </c>
      <c r="E102" s="50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>
        <v>200</v>
      </c>
      <c r="L102" s="47">
        <f t="shared" si="2"/>
        <v>0</v>
      </c>
      <c r="M102" s="49" t="str">
        <f t="shared" si="3"/>
        <v>OK</v>
      </c>
      <c r="N102" s="36">
        <v>200</v>
      </c>
      <c r="O102" s="36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</row>
    <row r="103" spans="1:25" ht="26.25" x14ac:dyDescent="0.25">
      <c r="A103" s="53"/>
      <c r="B103" s="52"/>
      <c r="C103" s="45">
        <v>5</v>
      </c>
      <c r="D103" s="31" t="s">
        <v>152</v>
      </c>
      <c r="E103" s="50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/>
      <c r="L103" s="47">
        <f t="shared" si="2"/>
        <v>0</v>
      </c>
      <c r="M103" s="49" t="str">
        <f t="shared" si="3"/>
        <v>OK</v>
      </c>
      <c r="N103" s="36"/>
      <c r="O103" s="36"/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</row>
    <row r="104" spans="1:25" ht="26.25" x14ac:dyDescent="0.25">
      <c r="A104" s="53"/>
      <c r="B104" s="52"/>
      <c r="C104" s="45">
        <v>6</v>
      </c>
      <c r="D104" s="31" t="s">
        <v>153</v>
      </c>
      <c r="E104" s="50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/>
      <c r="L104" s="47">
        <f t="shared" si="2"/>
        <v>0</v>
      </c>
      <c r="M104" s="49" t="str">
        <f t="shared" si="3"/>
        <v>OK</v>
      </c>
      <c r="N104" s="36"/>
      <c r="O104" s="36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</row>
    <row r="105" spans="1:25" ht="26.25" x14ac:dyDescent="0.25">
      <c r="A105" s="53"/>
      <c r="B105" s="52"/>
      <c r="C105" s="45">
        <v>7</v>
      </c>
      <c r="D105" s="31" t="s">
        <v>154</v>
      </c>
      <c r="E105" s="50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/>
      <c r="L105" s="47">
        <f t="shared" si="2"/>
        <v>0</v>
      </c>
      <c r="M105" s="49" t="str">
        <f t="shared" si="3"/>
        <v>OK</v>
      </c>
      <c r="N105" s="36"/>
      <c r="O105" s="36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</row>
    <row r="106" spans="1:25" ht="39" x14ac:dyDescent="0.25">
      <c r="A106" s="53"/>
      <c r="B106" s="52"/>
      <c r="C106" s="45">
        <v>8</v>
      </c>
      <c r="D106" s="31" t="s">
        <v>155</v>
      </c>
      <c r="E106" s="50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/>
      <c r="L106" s="47">
        <f t="shared" si="2"/>
        <v>0</v>
      </c>
      <c r="M106" s="49" t="str">
        <f t="shared" si="3"/>
        <v>OK</v>
      </c>
      <c r="N106" s="36"/>
      <c r="O106" s="36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</row>
    <row r="107" spans="1:25" ht="39" x14ac:dyDescent="0.25">
      <c r="A107" s="53"/>
      <c r="B107" s="52"/>
      <c r="C107" s="45">
        <v>9</v>
      </c>
      <c r="D107" s="31" t="s">
        <v>156</v>
      </c>
      <c r="E107" s="50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/>
      <c r="L107" s="47">
        <f t="shared" si="2"/>
        <v>0</v>
      </c>
      <c r="M107" s="49" t="str">
        <f t="shared" si="3"/>
        <v>OK</v>
      </c>
      <c r="N107" s="36"/>
      <c r="O107" s="36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</row>
    <row r="108" spans="1:25" x14ac:dyDescent="0.25">
      <c r="A108" s="53"/>
      <c r="B108" s="52"/>
      <c r="C108" s="45">
        <v>10</v>
      </c>
      <c r="D108" s="31" t="s">
        <v>157</v>
      </c>
      <c r="E108" s="50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/>
      <c r="L108" s="47">
        <f t="shared" si="2"/>
        <v>0</v>
      </c>
      <c r="M108" s="49" t="str">
        <f t="shared" si="3"/>
        <v>OK</v>
      </c>
      <c r="N108" s="36"/>
      <c r="O108" s="36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</row>
    <row r="109" spans="1:25" ht="26.25" x14ac:dyDescent="0.25">
      <c r="A109" s="53"/>
      <c r="B109" s="52"/>
      <c r="C109" s="45">
        <v>11</v>
      </c>
      <c r="D109" s="31" t="s">
        <v>158</v>
      </c>
      <c r="E109" s="50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>
        <v>5</v>
      </c>
      <c r="L109" s="47">
        <f t="shared" si="2"/>
        <v>0</v>
      </c>
      <c r="M109" s="49" t="str">
        <f t="shared" si="3"/>
        <v>OK</v>
      </c>
      <c r="N109" s="36">
        <v>5</v>
      </c>
      <c r="O109" s="36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</row>
    <row r="110" spans="1:25" x14ac:dyDescent="0.25">
      <c r="A110" s="53"/>
      <c r="B110" s="52"/>
      <c r="C110" s="45">
        <v>12</v>
      </c>
      <c r="D110" s="31" t="s">
        <v>159</v>
      </c>
      <c r="E110" s="50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>
        <v>200</v>
      </c>
      <c r="L110" s="47">
        <f t="shared" si="2"/>
        <v>0</v>
      </c>
      <c r="M110" s="49" t="str">
        <f t="shared" si="3"/>
        <v>OK</v>
      </c>
      <c r="N110" s="36">
        <v>200</v>
      </c>
      <c r="O110" s="36"/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</row>
    <row r="111" spans="1:25" ht="26.25" x14ac:dyDescent="0.25">
      <c r="A111" s="53"/>
      <c r="B111" s="52">
        <v>11</v>
      </c>
      <c r="C111" s="45">
        <v>1</v>
      </c>
      <c r="D111" s="31" t="s">
        <v>160</v>
      </c>
      <c r="E111" s="50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/>
      <c r="L111" s="47">
        <f t="shared" si="2"/>
        <v>0</v>
      </c>
      <c r="M111" s="49" t="str">
        <f t="shared" si="3"/>
        <v>OK</v>
      </c>
      <c r="N111" s="36"/>
      <c r="O111" s="36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</row>
    <row r="112" spans="1:25" ht="26.25" x14ac:dyDescent="0.25">
      <c r="A112" s="53"/>
      <c r="B112" s="52"/>
      <c r="C112" s="45">
        <v>2</v>
      </c>
      <c r="D112" s="31" t="s">
        <v>161</v>
      </c>
      <c r="E112" s="50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/>
      <c r="L112" s="47">
        <f t="shared" si="2"/>
        <v>0</v>
      </c>
      <c r="M112" s="49" t="str">
        <f t="shared" si="3"/>
        <v>OK</v>
      </c>
      <c r="N112" s="36"/>
      <c r="O112" s="36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</row>
    <row r="113" spans="1:25" ht="51.75" x14ac:dyDescent="0.25">
      <c r="A113" s="53"/>
      <c r="B113" s="52"/>
      <c r="C113" s="45">
        <v>3</v>
      </c>
      <c r="D113" s="31" t="s">
        <v>162</v>
      </c>
      <c r="E113" s="50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/>
      <c r="L113" s="47">
        <f t="shared" si="2"/>
        <v>0</v>
      </c>
      <c r="M113" s="49" t="str">
        <f t="shared" si="3"/>
        <v>OK</v>
      </c>
      <c r="N113" s="36"/>
      <c r="O113" s="36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</row>
    <row r="114" spans="1:25" ht="51.75" x14ac:dyDescent="0.25">
      <c r="A114" s="53"/>
      <c r="B114" s="52"/>
      <c r="C114" s="45">
        <v>4</v>
      </c>
      <c r="D114" s="31" t="s">
        <v>163</v>
      </c>
      <c r="E114" s="50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/>
      <c r="L114" s="47">
        <f t="shared" si="2"/>
        <v>0</v>
      </c>
      <c r="M114" s="49" t="str">
        <f t="shared" si="3"/>
        <v>OK</v>
      </c>
      <c r="N114" s="36"/>
      <c r="O114" s="36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</row>
    <row r="115" spans="1:25" ht="26.25" x14ac:dyDescent="0.25">
      <c r="A115" s="53"/>
      <c r="B115" s="52"/>
      <c r="C115" s="45">
        <v>5</v>
      </c>
      <c r="D115" s="31" t="s">
        <v>164</v>
      </c>
      <c r="E115" s="50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/>
      <c r="L115" s="47">
        <f t="shared" si="2"/>
        <v>0</v>
      </c>
      <c r="M115" s="49" t="str">
        <f t="shared" si="3"/>
        <v>OK</v>
      </c>
      <c r="N115" s="36"/>
      <c r="O115" s="36"/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</row>
    <row r="116" spans="1:25" ht="26.25" x14ac:dyDescent="0.25">
      <c r="A116" s="53"/>
      <c r="B116" s="52"/>
      <c r="C116" s="45">
        <v>6</v>
      </c>
      <c r="D116" s="31" t="s">
        <v>165</v>
      </c>
      <c r="E116" s="50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/>
      <c r="L116" s="47">
        <f t="shared" si="2"/>
        <v>0</v>
      </c>
      <c r="M116" s="49" t="str">
        <f t="shared" si="3"/>
        <v>OK</v>
      </c>
      <c r="N116" s="36"/>
      <c r="O116" s="36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</row>
    <row r="117" spans="1:25" ht="26.25" x14ac:dyDescent="0.25">
      <c r="A117" s="53"/>
      <c r="B117" s="52"/>
      <c r="C117" s="45">
        <v>7</v>
      </c>
      <c r="D117" s="31" t="s">
        <v>166</v>
      </c>
      <c r="E117" s="50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/>
      <c r="L117" s="47">
        <f t="shared" si="2"/>
        <v>0</v>
      </c>
      <c r="M117" s="49" t="str">
        <f t="shared" si="3"/>
        <v>OK</v>
      </c>
      <c r="N117" s="36"/>
      <c r="O117" s="36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</row>
    <row r="118" spans="1:25" ht="26.25" x14ac:dyDescent="0.25">
      <c r="A118" s="53"/>
      <c r="B118" s="52"/>
      <c r="C118" s="45">
        <v>8</v>
      </c>
      <c r="D118" s="31" t="s">
        <v>167</v>
      </c>
      <c r="E118" s="50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/>
      <c r="L118" s="47">
        <f t="shared" si="2"/>
        <v>0</v>
      </c>
      <c r="M118" s="49" t="str">
        <f t="shared" si="3"/>
        <v>OK</v>
      </c>
      <c r="N118" s="36"/>
      <c r="O118" s="36"/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</row>
    <row r="119" spans="1:25" ht="26.25" x14ac:dyDescent="0.25">
      <c r="A119" s="53"/>
      <c r="B119" s="52"/>
      <c r="C119" s="45">
        <v>9</v>
      </c>
      <c r="D119" s="31" t="s">
        <v>168</v>
      </c>
      <c r="E119" s="50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/>
      <c r="L119" s="47">
        <f t="shared" si="2"/>
        <v>0</v>
      </c>
      <c r="M119" s="49" t="str">
        <f t="shared" si="3"/>
        <v>OK</v>
      </c>
      <c r="N119" s="36"/>
      <c r="O119" s="36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</row>
    <row r="120" spans="1:25" ht="26.25" x14ac:dyDescent="0.25">
      <c r="A120" s="53"/>
      <c r="B120" s="52"/>
      <c r="C120" s="45">
        <v>10</v>
      </c>
      <c r="D120" s="31" t="s">
        <v>169</v>
      </c>
      <c r="E120" s="50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v>60</v>
      </c>
      <c r="L120" s="47">
        <f t="shared" si="2"/>
        <v>0</v>
      </c>
      <c r="M120" s="49" t="str">
        <f t="shared" si="3"/>
        <v>OK</v>
      </c>
      <c r="N120" s="36">
        <v>60</v>
      </c>
      <c r="O120" s="36"/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</row>
    <row r="121" spans="1:25" ht="26.25" x14ac:dyDescent="0.25">
      <c r="A121" s="55" t="s">
        <v>216</v>
      </c>
      <c r="B121" s="52">
        <v>12</v>
      </c>
      <c r="C121" s="45">
        <v>1</v>
      </c>
      <c r="D121" s="31" t="s">
        <v>170</v>
      </c>
      <c r="E121" s="50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v>500</v>
      </c>
      <c r="L121" s="47">
        <f t="shared" si="2"/>
        <v>0</v>
      </c>
      <c r="M121" s="49" t="str">
        <f t="shared" si="3"/>
        <v>OK</v>
      </c>
      <c r="N121" s="36"/>
      <c r="O121" s="36">
        <v>500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</row>
    <row r="122" spans="1:25" ht="26.25" x14ac:dyDescent="0.25">
      <c r="A122" s="54"/>
      <c r="B122" s="52"/>
      <c r="C122" s="45">
        <v>2</v>
      </c>
      <c r="D122" s="31" t="s">
        <v>171</v>
      </c>
      <c r="E122" s="50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v>100</v>
      </c>
      <c r="L122" s="47">
        <f t="shared" si="2"/>
        <v>100</v>
      </c>
      <c r="M122" s="49" t="str">
        <f t="shared" si="3"/>
        <v>OK</v>
      </c>
      <c r="N122" s="36"/>
      <c r="O122" s="36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</row>
    <row r="123" spans="1:25" ht="26.25" x14ac:dyDescent="0.25">
      <c r="A123" s="53" t="s">
        <v>215</v>
      </c>
      <c r="B123" s="52">
        <v>13</v>
      </c>
      <c r="C123" s="45">
        <v>1</v>
      </c>
      <c r="D123" s="31" t="s">
        <v>172</v>
      </c>
      <c r="E123" s="50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/>
      <c r="L123" s="47">
        <f t="shared" si="2"/>
        <v>0</v>
      </c>
      <c r="M123" s="49" t="str">
        <f t="shared" si="3"/>
        <v>OK</v>
      </c>
      <c r="N123" s="36"/>
      <c r="O123" s="36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</row>
    <row r="124" spans="1:25" ht="39" x14ac:dyDescent="0.25">
      <c r="A124" s="53"/>
      <c r="B124" s="52"/>
      <c r="C124" s="45">
        <v>2</v>
      </c>
      <c r="D124" s="31" t="s">
        <v>173</v>
      </c>
      <c r="E124" s="50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/>
      <c r="L124" s="47">
        <f t="shared" si="2"/>
        <v>0</v>
      </c>
      <c r="M124" s="49" t="str">
        <f t="shared" si="3"/>
        <v>OK</v>
      </c>
      <c r="N124" s="36"/>
      <c r="O124" s="36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</row>
    <row r="125" spans="1:25" ht="26.25" x14ac:dyDescent="0.25">
      <c r="A125" s="53"/>
      <c r="B125" s="52"/>
      <c r="C125" s="45">
        <v>3</v>
      </c>
      <c r="D125" s="31" t="s">
        <v>174</v>
      </c>
      <c r="E125" s="50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/>
      <c r="L125" s="47">
        <f t="shared" si="2"/>
        <v>0</v>
      </c>
      <c r="M125" s="49" t="str">
        <f t="shared" si="3"/>
        <v>OK</v>
      </c>
      <c r="N125" s="36"/>
      <c r="O125" s="36"/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</row>
    <row r="126" spans="1:25" ht="26.25" x14ac:dyDescent="0.25">
      <c r="A126" s="53"/>
      <c r="B126" s="52"/>
      <c r="C126" s="45">
        <v>4</v>
      </c>
      <c r="D126" s="31" t="s">
        <v>175</v>
      </c>
      <c r="E126" s="50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/>
      <c r="L126" s="47">
        <f t="shared" si="2"/>
        <v>0</v>
      </c>
      <c r="M126" s="49" t="str">
        <f t="shared" si="3"/>
        <v>OK</v>
      </c>
      <c r="N126" s="36"/>
      <c r="O126" s="36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</row>
    <row r="127" spans="1:25" ht="26.25" x14ac:dyDescent="0.25">
      <c r="A127" s="53"/>
      <c r="B127" s="52"/>
      <c r="C127" s="45">
        <v>5</v>
      </c>
      <c r="D127" s="31" t="s">
        <v>176</v>
      </c>
      <c r="E127" s="50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/>
      <c r="L127" s="47">
        <f t="shared" si="2"/>
        <v>0</v>
      </c>
      <c r="M127" s="49" t="str">
        <f t="shared" si="3"/>
        <v>OK</v>
      </c>
      <c r="N127" s="36"/>
      <c r="O127" s="36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0</v>
      </c>
      <c r="Y127" s="36">
        <v>0</v>
      </c>
    </row>
    <row r="128" spans="1:25" ht="26.25" x14ac:dyDescent="0.25">
      <c r="A128" s="53"/>
      <c r="B128" s="52"/>
      <c r="C128" s="45">
        <v>6</v>
      </c>
      <c r="D128" s="31" t="s">
        <v>177</v>
      </c>
      <c r="E128" s="50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/>
      <c r="L128" s="47">
        <f t="shared" si="2"/>
        <v>0</v>
      </c>
      <c r="M128" s="49" t="str">
        <f t="shared" si="3"/>
        <v>OK</v>
      </c>
      <c r="N128" s="36"/>
      <c r="O128" s="36"/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</row>
    <row r="129" spans="1:25" ht="26.25" x14ac:dyDescent="0.25">
      <c r="A129" s="53"/>
      <c r="B129" s="52"/>
      <c r="C129" s="45">
        <v>7</v>
      </c>
      <c r="D129" s="31" t="s">
        <v>178</v>
      </c>
      <c r="E129" s="50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/>
      <c r="L129" s="47">
        <f t="shared" si="2"/>
        <v>0</v>
      </c>
      <c r="M129" s="49" t="str">
        <f t="shared" si="3"/>
        <v>OK</v>
      </c>
      <c r="N129" s="36"/>
      <c r="O129" s="36"/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</row>
    <row r="130" spans="1:25" ht="26.25" x14ac:dyDescent="0.25">
      <c r="A130" s="53"/>
      <c r="B130" s="52"/>
      <c r="C130" s="45">
        <v>8</v>
      </c>
      <c r="D130" s="31" t="s">
        <v>179</v>
      </c>
      <c r="E130" s="50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/>
      <c r="L130" s="47">
        <f t="shared" si="2"/>
        <v>0</v>
      </c>
      <c r="M130" s="49" t="str">
        <f t="shared" si="3"/>
        <v>OK</v>
      </c>
      <c r="N130" s="36"/>
      <c r="O130" s="36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</row>
    <row r="131" spans="1:25" x14ac:dyDescent="0.25">
      <c r="A131" s="53"/>
      <c r="B131" s="52"/>
      <c r="C131" s="45">
        <v>9</v>
      </c>
      <c r="D131" s="31" t="s">
        <v>180</v>
      </c>
      <c r="E131" s="50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/>
      <c r="L131" s="47">
        <f t="shared" si="2"/>
        <v>0</v>
      </c>
      <c r="M131" s="49" t="str">
        <f t="shared" si="3"/>
        <v>OK</v>
      </c>
      <c r="N131" s="36"/>
      <c r="O131" s="36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</row>
    <row r="132" spans="1:25" ht="26.25" x14ac:dyDescent="0.25">
      <c r="A132" s="53"/>
      <c r="B132" s="52"/>
      <c r="C132" s="45">
        <v>10</v>
      </c>
      <c r="D132" s="31" t="s">
        <v>181</v>
      </c>
      <c r="E132" s="50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v>1</v>
      </c>
      <c r="L132" s="47">
        <f t="shared" si="2"/>
        <v>1</v>
      </c>
      <c r="M132" s="49" t="str">
        <f t="shared" si="3"/>
        <v>OK</v>
      </c>
      <c r="N132" s="36"/>
      <c r="O132" s="36"/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</row>
    <row r="133" spans="1:25" ht="26.25" x14ac:dyDescent="0.25">
      <c r="A133" s="53"/>
      <c r="B133" s="52"/>
      <c r="C133" s="45">
        <v>11</v>
      </c>
      <c r="D133" s="31" t="s">
        <v>182</v>
      </c>
      <c r="E133" s="50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/>
      <c r="L133" s="47">
        <f t="shared" ref="L133:L165" si="4">K133-(SUM(N133:Y133))</f>
        <v>0</v>
      </c>
      <c r="M133" s="49" t="str">
        <f t="shared" ref="M133:M165" si="5">IF(L133&lt;0,"ATENÇÃO","OK")</f>
        <v>OK</v>
      </c>
      <c r="N133" s="36"/>
      <c r="O133" s="36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</row>
    <row r="134" spans="1:25" ht="26.25" x14ac:dyDescent="0.25">
      <c r="A134" s="53"/>
      <c r="B134" s="52">
        <v>14</v>
      </c>
      <c r="C134" s="45">
        <v>1</v>
      </c>
      <c r="D134" s="31" t="s">
        <v>183</v>
      </c>
      <c r="E134" s="50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/>
      <c r="L134" s="47">
        <f t="shared" si="4"/>
        <v>0</v>
      </c>
      <c r="M134" s="49" t="str">
        <f t="shared" si="5"/>
        <v>OK</v>
      </c>
      <c r="N134" s="36"/>
      <c r="O134" s="36"/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</row>
    <row r="135" spans="1:25" ht="26.25" x14ac:dyDescent="0.25">
      <c r="A135" s="53"/>
      <c r="B135" s="52"/>
      <c r="C135" s="45">
        <v>2</v>
      </c>
      <c r="D135" s="31" t="s">
        <v>184</v>
      </c>
      <c r="E135" s="50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v>250</v>
      </c>
      <c r="L135" s="47">
        <f t="shared" si="4"/>
        <v>0</v>
      </c>
      <c r="M135" s="49" t="str">
        <f t="shared" si="5"/>
        <v>OK</v>
      </c>
      <c r="N135" s="36">
        <v>250</v>
      </c>
      <c r="O135" s="36"/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</row>
    <row r="136" spans="1:25" ht="39" x14ac:dyDescent="0.25">
      <c r="A136" s="53"/>
      <c r="B136" s="52"/>
      <c r="C136" s="45">
        <v>3</v>
      </c>
      <c r="D136" s="31" t="s">
        <v>185</v>
      </c>
      <c r="E136" s="50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/>
      <c r="L136" s="47">
        <f t="shared" si="4"/>
        <v>0</v>
      </c>
      <c r="M136" s="49" t="str">
        <f t="shared" si="5"/>
        <v>OK</v>
      </c>
      <c r="N136" s="36"/>
      <c r="O136" s="36"/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</row>
    <row r="137" spans="1:25" ht="39" x14ac:dyDescent="0.25">
      <c r="A137" s="53"/>
      <c r="B137" s="52"/>
      <c r="C137" s="45">
        <v>4</v>
      </c>
      <c r="D137" s="31" t="s">
        <v>186</v>
      </c>
      <c r="E137" s="50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/>
      <c r="L137" s="47">
        <f t="shared" si="4"/>
        <v>0</v>
      </c>
      <c r="M137" s="49" t="str">
        <f t="shared" si="5"/>
        <v>OK</v>
      </c>
      <c r="N137" s="36"/>
      <c r="O137" s="36"/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</row>
    <row r="138" spans="1:25" ht="26.25" x14ac:dyDescent="0.25">
      <c r="A138" s="53"/>
      <c r="B138" s="52"/>
      <c r="C138" s="45">
        <v>5</v>
      </c>
      <c r="D138" s="31" t="s">
        <v>187</v>
      </c>
      <c r="E138" s="50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>
        <v>100</v>
      </c>
      <c r="L138" s="47">
        <f t="shared" si="4"/>
        <v>0</v>
      </c>
      <c r="M138" s="49" t="str">
        <f t="shared" si="5"/>
        <v>OK</v>
      </c>
      <c r="N138" s="36">
        <v>100</v>
      </c>
      <c r="O138" s="36"/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</row>
    <row r="139" spans="1:25" ht="26.25" x14ac:dyDescent="0.25">
      <c r="A139" s="53"/>
      <c r="B139" s="52"/>
      <c r="C139" s="45">
        <v>6</v>
      </c>
      <c r="D139" s="31" t="s">
        <v>188</v>
      </c>
      <c r="E139" s="50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/>
      <c r="L139" s="47">
        <f t="shared" si="4"/>
        <v>0</v>
      </c>
      <c r="M139" s="49" t="str">
        <f t="shared" si="5"/>
        <v>OK</v>
      </c>
      <c r="N139" s="36"/>
      <c r="O139" s="36"/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</row>
    <row r="140" spans="1:25" ht="64.5" x14ac:dyDescent="0.25">
      <c r="A140" s="53"/>
      <c r="B140" s="52"/>
      <c r="C140" s="45">
        <v>7</v>
      </c>
      <c r="D140" s="31" t="s">
        <v>189</v>
      </c>
      <c r="E140" s="50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/>
      <c r="L140" s="47">
        <f t="shared" si="4"/>
        <v>0</v>
      </c>
      <c r="M140" s="49" t="str">
        <f t="shared" si="5"/>
        <v>OK</v>
      </c>
      <c r="N140" s="36"/>
      <c r="O140" s="36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</row>
    <row r="141" spans="1:25" ht="51.75" x14ac:dyDescent="0.25">
      <c r="A141" s="53"/>
      <c r="B141" s="52"/>
      <c r="C141" s="45">
        <v>8</v>
      </c>
      <c r="D141" s="31" t="s">
        <v>190</v>
      </c>
      <c r="E141" s="50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/>
      <c r="L141" s="47">
        <f t="shared" si="4"/>
        <v>0</v>
      </c>
      <c r="M141" s="49" t="str">
        <f t="shared" si="5"/>
        <v>OK</v>
      </c>
      <c r="N141" s="36"/>
      <c r="O141" s="36"/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  <c r="X141" s="36">
        <v>0</v>
      </c>
      <c r="Y141" s="36">
        <v>0</v>
      </c>
    </row>
    <row r="142" spans="1:25" ht="26.25" x14ac:dyDescent="0.25">
      <c r="A142" s="53"/>
      <c r="B142" s="52"/>
      <c r="C142" s="45">
        <v>9</v>
      </c>
      <c r="D142" s="31" t="s">
        <v>191</v>
      </c>
      <c r="E142" s="50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/>
      <c r="L142" s="47">
        <f t="shared" si="4"/>
        <v>0</v>
      </c>
      <c r="M142" s="49" t="str">
        <f t="shared" si="5"/>
        <v>OK</v>
      </c>
      <c r="N142" s="36"/>
      <c r="O142" s="36"/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</row>
    <row r="143" spans="1:25" ht="26.25" x14ac:dyDescent="0.25">
      <c r="A143" s="53"/>
      <c r="B143" s="52"/>
      <c r="C143" s="45">
        <v>10</v>
      </c>
      <c r="D143" s="31" t="s">
        <v>192</v>
      </c>
      <c r="E143" s="50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/>
      <c r="L143" s="47">
        <f t="shared" si="4"/>
        <v>0</v>
      </c>
      <c r="M143" s="49" t="str">
        <f t="shared" si="5"/>
        <v>OK</v>
      </c>
      <c r="N143" s="36"/>
      <c r="O143" s="36"/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</row>
    <row r="144" spans="1:25" ht="26.25" x14ac:dyDescent="0.25">
      <c r="A144" s="53"/>
      <c r="B144" s="52"/>
      <c r="C144" s="45">
        <v>11</v>
      </c>
      <c r="D144" s="31" t="s">
        <v>193</v>
      </c>
      <c r="E144" s="50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/>
      <c r="L144" s="47">
        <f t="shared" si="4"/>
        <v>0</v>
      </c>
      <c r="M144" s="49" t="str">
        <f t="shared" si="5"/>
        <v>OK</v>
      </c>
      <c r="N144" s="36"/>
      <c r="O144" s="36"/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  <c r="X144" s="36">
        <v>0</v>
      </c>
      <c r="Y144" s="36">
        <v>0</v>
      </c>
    </row>
    <row r="145" spans="1:25" ht="39" x14ac:dyDescent="0.25">
      <c r="A145" s="53"/>
      <c r="B145" s="52">
        <v>15</v>
      </c>
      <c r="C145" s="45">
        <v>1</v>
      </c>
      <c r="D145" s="31" t="s">
        <v>194</v>
      </c>
      <c r="E145" s="50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/>
      <c r="L145" s="47">
        <f t="shared" si="4"/>
        <v>0</v>
      </c>
      <c r="M145" s="49" t="str">
        <f t="shared" si="5"/>
        <v>OK</v>
      </c>
      <c r="N145" s="36"/>
      <c r="O145" s="36"/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</row>
    <row r="146" spans="1:25" ht="39" x14ac:dyDescent="0.25">
      <c r="A146" s="53"/>
      <c r="B146" s="52"/>
      <c r="C146" s="45">
        <v>2</v>
      </c>
      <c r="D146" s="31" t="s">
        <v>195</v>
      </c>
      <c r="E146" s="50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/>
      <c r="L146" s="47">
        <f t="shared" si="4"/>
        <v>0</v>
      </c>
      <c r="M146" s="49" t="str">
        <f t="shared" si="5"/>
        <v>OK</v>
      </c>
      <c r="N146" s="36"/>
      <c r="O146" s="36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</row>
    <row r="147" spans="1:25" ht="39" x14ac:dyDescent="0.25">
      <c r="A147" s="53"/>
      <c r="B147" s="52"/>
      <c r="C147" s="45">
        <v>3</v>
      </c>
      <c r="D147" s="31" t="s">
        <v>196</v>
      </c>
      <c r="E147" s="50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/>
      <c r="L147" s="47">
        <f t="shared" si="4"/>
        <v>0</v>
      </c>
      <c r="M147" s="49" t="str">
        <f t="shared" si="5"/>
        <v>OK</v>
      </c>
      <c r="N147" s="36"/>
      <c r="O147" s="36"/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</row>
    <row r="148" spans="1:25" x14ac:dyDescent="0.25">
      <c r="A148" s="53"/>
      <c r="B148" s="52"/>
      <c r="C148" s="45">
        <v>4</v>
      </c>
      <c r="D148" s="31" t="s">
        <v>197</v>
      </c>
      <c r="E148" s="50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/>
      <c r="L148" s="47">
        <f t="shared" si="4"/>
        <v>0</v>
      </c>
      <c r="M148" s="49" t="str">
        <f t="shared" si="5"/>
        <v>OK</v>
      </c>
      <c r="N148" s="36"/>
      <c r="O148" s="36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</row>
    <row r="149" spans="1:25" ht="26.25" x14ac:dyDescent="0.25">
      <c r="A149" s="53"/>
      <c r="B149" s="52"/>
      <c r="C149" s="45">
        <v>5</v>
      </c>
      <c r="D149" s="31" t="s">
        <v>198</v>
      </c>
      <c r="E149" s="50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/>
      <c r="L149" s="47">
        <f t="shared" si="4"/>
        <v>0</v>
      </c>
      <c r="M149" s="49" t="str">
        <f t="shared" si="5"/>
        <v>OK</v>
      </c>
      <c r="N149" s="36"/>
      <c r="O149" s="36"/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</row>
    <row r="150" spans="1:25" ht="26.25" x14ac:dyDescent="0.25">
      <c r="A150" s="53"/>
      <c r="B150" s="52"/>
      <c r="C150" s="45">
        <v>6</v>
      </c>
      <c r="D150" s="31" t="s">
        <v>199</v>
      </c>
      <c r="E150" s="50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/>
      <c r="L150" s="47">
        <f t="shared" si="4"/>
        <v>0</v>
      </c>
      <c r="M150" s="49" t="str">
        <f t="shared" si="5"/>
        <v>OK</v>
      </c>
      <c r="N150" s="36"/>
      <c r="O150" s="36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</row>
    <row r="151" spans="1:25" ht="26.25" x14ac:dyDescent="0.25">
      <c r="A151" s="53"/>
      <c r="B151" s="52"/>
      <c r="C151" s="45">
        <v>7</v>
      </c>
      <c r="D151" s="31" t="s">
        <v>200</v>
      </c>
      <c r="E151" s="50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/>
      <c r="L151" s="47">
        <f t="shared" si="4"/>
        <v>0</v>
      </c>
      <c r="M151" s="49" t="str">
        <f t="shared" si="5"/>
        <v>OK</v>
      </c>
      <c r="N151" s="36"/>
      <c r="O151" s="36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</row>
    <row r="152" spans="1:25" ht="26.25" x14ac:dyDescent="0.25">
      <c r="A152" s="53"/>
      <c r="B152" s="52"/>
      <c r="C152" s="45">
        <v>8</v>
      </c>
      <c r="D152" s="31" t="s">
        <v>201</v>
      </c>
      <c r="E152" s="50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/>
      <c r="L152" s="47">
        <f t="shared" si="4"/>
        <v>0</v>
      </c>
      <c r="M152" s="49" t="str">
        <f t="shared" si="5"/>
        <v>OK</v>
      </c>
      <c r="N152" s="36"/>
      <c r="O152" s="36"/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</row>
    <row r="153" spans="1:25" ht="26.25" x14ac:dyDescent="0.25">
      <c r="A153" s="53"/>
      <c r="B153" s="52"/>
      <c r="C153" s="45">
        <v>9</v>
      </c>
      <c r="D153" s="31" t="s">
        <v>202</v>
      </c>
      <c r="E153" s="50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/>
      <c r="L153" s="47">
        <f t="shared" si="4"/>
        <v>0</v>
      </c>
      <c r="M153" s="49" t="str">
        <f t="shared" si="5"/>
        <v>OK</v>
      </c>
      <c r="N153" s="36"/>
      <c r="O153" s="36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</row>
    <row r="154" spans="1:25" ht="26.25" x14ac:dyDescent="0.25">
      <c r="A154" s="53"/>
      <c r="B154" s="52"/>
      <c r="C154" s="45">
        <v>10</v>
      </c>
      <c r="D154" s="31" t="s">
        <v>203</v>
      </c>
      <c r="E154" s="50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/>
      <c r="L154" s="47">
        <f t="shared" si="4"/>
        <v>0</v>
      </c>
      <c r="M154" s="49" t="str">
        <f t="shared" si="5"/>
        <v>OK</v>
      </c>
      <c r="N154" s="36"/>
      <c r="O154" s="36"/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</row>
    <row r="155" spans="1:25" ht="51.75" x14ac:dyDescent="0.25">
      <c r="A155" s="53"/>
      <c r="B155" s="52">
        <v>16</v>
      </c>
      <c r="C155" s="45">
        <v>1</v>
      </c>
      <c r="D155" s="31" t="s">
        <v>204</v>
      </c>
      <c r="E155" s="50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/>
      <c r="L155" s="47">
        <f t="shared" si="4"/>
        <v>0</v>
      </c>
      <c r="M155" s="49" t="str">
        <f t="shared" si="5"/>
        <v>OK</v>
      </c>
      <c r="N155" s="36"/>
      <c r="O155" s="36"/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</row>
    <row r="156" spans="1:25" x14ac:dyDescent="0.25">
      <c r="A156" s="53"/>
      <c r="B156" s="52"/>
      <c r="C156" s="45">
        <v>2</v>
      </c>
      <c r="D156" s="31" t="s">
        <v>205</v>
      </c>
      <c r="E156" s="50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/>
      <c r="L156" s="47">
        <f t="shared" si="4"/>
        <v>0</v>
      </c>
      <c r="M156" s="49" t="str">
        <f t="shared" si="5"/>
        <v>OK</v>
      </c>
      <c r="N156" s="36"/>
      <c r="O156" s="36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</row>
    <row r="157" spans="1:25" ht="26.25" x14ac:dyDescent="0.25">
      <c r="A157" s="53"/>
      <c r="B157" s="52"/>
      <c r="C157" s="45">
        <v>3</v>
      </c>
      <c r="D157" s="31" t="s">
        <v>206</v>
      </c>
      <c r="E157" s="50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/>
      <c r="L157" s="47">
        <f t="shared" si="4"/>
        <v>0</v>
      </c>
      <c r="M157" s="49" t="str">
        <f t="shared" si="5"/>
        <v>OK</v>
      </c>
      <c r="N157" s="36"/>
      <c r="O157" s="36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</row>
    <row r="158" spans="1:25" ht="26.25" x14ac:dyDescent="0.25">
      <c r="A158" s="53"/>
      <c r="B158" s="52"/>
      <c r="C158" s="45">
        <v>4</v>
      </c>
      <c r="D158" s="31" t="s">
        <v>207</v>
      </c>
      <c r="E158" s="50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v>50</v>
      </c>
      <c r="L158" s="47">
        <f t="shared" si="4"/>
        <v>0</v>
      </c>
      <c r="M158" s="49" t="str">
        <f t="shared" si="5"/>
        <v>OK</v>
      </c>
      <c r="N158" s="36">
        <v>50</v>
      </c>
      <c r="O158" s="36"/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</row>
    <row r="159" spans="1:25" ht="26.25" x14ac:dyDescent="0.25">
      <c r="A159" s="53"/>
      <c r="B159" s="52"/>
      <c r="C159" s="45">
        <v>5</v>
      </c>
      <c r="D159" s="31" t="s">
        <v>208</v>
      </c>
      <c r="E159" s="50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/>
      <c r="L159" s="47">
        <f t="shared" si="4"/>
        <v>0</v>
      </c>
      <c r="M159" s="49" t="str">
        <f t="shared" si="5"/>
        <v>OK</v>
      </c>
      <c r="N159" s="36"/>
      <c r="O159" s="36"/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</row>
    <row r="160" spans="1:25" ht="26.25" x14ac:dyDescent="0.25">
      <c r="A160" s="53"/>
      <c r="B160" s="52"/>
      <c r="C160" s="45">
        <v>6</v>
      </c>
      <c r="D160" s="31" t="s">
        <v>209</v>
      </c>
      <c r="E160" s="50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/>
      <c r="L160" s="47">
        <f t="shared" si="4"/>
        <v>0</v>
      </c>
      <c r="M160" s="49" t="str">
        <f t="shared" si="5"/>
        <v>OK</v>
      </c>
      <c r="N160" s="36"/>
      <c r="O160" s="36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</row>
    <row r="161" spans="1:25" ht="26.25" x14ac:dyDescent="0.25">
      <c r="A161" s="53"/>
      <c r="B161" s="52">
        <v>19</v>
      </c>
      <c r="C161" s="45">
        <v>1</v>
      </c>
      <c r="D161" s="31" t="s">
        <v>210</v>
      </c>
      <c r="E161" s="50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/>
      <c r="L161" s="47">
        <f t="shared" si="4"/>
        <v>0</v>
      </c>
      <c r="M161" s="49" t="str">
        <f t="shared" si="5"/>
        <v>OK</v>
      </c>
      <c r="N161" s="36"/>
      <c r="O161" s="36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</row>
    <row r="162" spans="1:25" x14ac:dyDescent="0.25">
      <c r="A162" s="53"/>
      <c r="B162" s="52"/>
      <c r="C162" s="45">
        <v>2</v>
      </c>
      <c r="D162" s="31" t="s">
        <v>211</v>
      </c>
      <c r="E162" s="50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/>
      <c r="L162" s="47">
        <f t="shared" si="4"/>
        <v>0</v>
      </c>
      <c r="M162" s="49" t="str">
        <f t="shared" si="5"/>
        <v>OK</v>
      </c>
      <c r="N162" s="36"/>
      <c r="O162" s="36"/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</row>
    <row r="163" spans="1:25" x14ac:dyDescent="0.25">
      <c r="A163" s="53"/>
      <c r="B163" s="52"/>
      <c r="C163" s="45">
        <v>3</v>
      </c>
      <c r="D163" s="31" t="s">
        <v>212</v>
      </c>
      <c r="E163" s="50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/>
      <c r="L163" s="47">
        <f t="shared" si="4"/>
        <v>0</v>
      </c>
      <c r="M163" s="49" t="str">
        <f t="shared" si="5"/>
        <v>OK</v>
      </c>
      <c r="N163" s="36"/>
      <c r="O163" s="36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</row>
    <row r="164" spans="1:25" x14ac:dyDescent="0.25">
      <c r="A164" s="53"/>
      <c r="B164" s="52"/>
      <c r="C164" s="45">
        <v>4</v>
      </c>
      <c r="D164" s="31" t="s">
        <v>213</v>
      </c>
      <c r="E164" s="50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/>
      <c r="L164" s="47">
        <f t="shared" si="4"/>
        <v>0</v>
      </c>
      <c r="M164" s="49" t="str">
        <f t="shared" si="5"/>
        <v>OK</v>
      </c>
      <c r="N164" s="36"/>
      <c r="O164" s="36"/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</row>
    <row r="165" spans="1:25" x14ac:dyDescent="0.25">
      <c r="A165" s="53"/>
      <c r="B165" s="52"/>
      <c r="C165" s="45">
        <v>5</v>
      </c>
      <c r="D165" s="31" t="s">
        <v>214</v>
      </c>
      <c r="E165" s="50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/>
      <c r="L165" s="47">
        <f t="shared" si="4"/>
        <v>0</v>
      </c>
      <c r="M165" s="49" t="str">
        <f t="shared" si="5"/>
        <v>OK</v>
      </c>
      <c r="N165" s="36"/>
      <c r="O165" s="36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</row>
  </sheetData>
  <mergeCells count="38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conditionalFormatting sqref="N4:Y4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5:Y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10:Y165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5"/>
  <sheetViews>
    <sheetView zoomScale="80" zoomScaleNormal="80" workbookViewId="0">
      <selection activeCell="M4" sqref="M4"/>
    </sheetView>
  </sheetViews>
  <sheetFormatPr defaultColWidth="9.7109375" defaultRowHeight="15" x14ac:dyDescent="0.25"/>
  <cols>
    <col min="1" max="1" width="14" style="4" customWidth="1"/>
    <col min="2" max="2" width="5.42578125" style="5" bestFit="1" customWidth="1"/>
    <col min="3" max="3" width="5.28515625" style="10" bestFit="1" customWidth="1"/>
    <col min="4" max="4" width="60.140625" style="32" customWidth="1"/>
    <col min="5" max="5" width="11.28515625" style="11" customWidth="1"/>
    <col min="6" max="6" width="21.5703125" style="11" bestFit="1" customWidth="1"/>
    <col min="7" max="7" width="12.28515625" style="10" customWidth="1"/>
    <col min="8" max="8" width="7.7109375" style="27" bestFit="1" customWidth="1"/>
    <col min="9" max="9" width="7.85546875" style="27" customWidth="1"/>
    <col min="10" max="10" width="12.7109375" style="2" bestFit="1" customWidth="1"/>
    <col min="11" max="11" width="12.7109375" style="8" customWidth="1"/>
    <col min="12" max="12" width="16.28515625" style="12" customWidth="1"/>
    <col min="13" max="13" width="12.5703125" style="13" customWidth="1"/>
    <col min="14" max="16384" width="9.7109375" style="1"/>
  </cols>
  <sheetData>
    <row r="1" spans="1:13" ht="45.75" customHeight="1" x14ac:dyDescent="0.25">
      <c r="A1" s="57" t="s">
        <v>50</v>
      </c>
      <c r="B1" s="57"/>
      <c r="C1" s="57"/>
      <c r="D1" s="57" t="s">
        <v>51</v>
      </c>
      <c r="E1" s="57"/>
      <c r="F1" s="57"/>
      <c r="G1" s="57"/>
      <c r="H1" s="57"/>
      <c r="I1" s="57"/>
      <c r="J1" s="57"/>
      <c r="K1" s="57" t="s">
        <v>52</v>
      </c>
      <c r="L1" s="57"/>
      <c r="M1" s="57"/>
    </row>
    <row r="2" spans="1:13" s="2" customFormat="1" ht="30.75" customHeight="1" x14ac:dyDescent="0.2">
      <c r="A2" s="57" t="s">
        <v>49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s="2" customFormat="1" ht="45" x14ac:dyDescent="0.2">
      <c r="A3" s="34" t="s">
        <v>3</v>
      </c>
      <c r="B3" s="34" t="s">
        <v>1</v>
      </c>
      <c r="C3" s="42" t="s">
        <v>5</v>
      </c>
      <c r="D3" s="42" t="s">
        <v>7</v>
      </c>
      <c r="E3" s="42" t="s">
        <v>34</v>
      </c>
      <c r="F3" s="42" t="s">
        <v>13</v>
      </c>
      <c r="G3" s="42" t="s">
        <v>8</v>
      </c>
      <c r="H3" s="39" t="s">
        <v>4</v>
      </c>
      <c r="I3" s="43" t="s">
        <v>14</v>
      </c>
      <c r="J3" s="44" t="s">
        <v>6</v>
      </c>
      <c r="K3" s="37" t="s">
        <v>15</v>
      </c>
      <c r="L3" s="38" t="s">
        <v>288</v>
      </c>
      <c r="M3" s="39" t="s">
        <v>289</v>
      </c>
    </row>
    <row r="4" spans="1:13" ht="39" x14ac:dyDescent="0.25">
      <c r="A4" s="53" t="s">
        <v>215</v>
      </c>
      <c r="B4" s="52">
        <v>1</v>
      </c>
      <c r="C4" s="30">
        <v>1</v>
      </c>
      <c r="D4" s="31" t="s">
        <v>53</v>
      </c>
      <c r="E4" s="28"/>
      <c r="F4" s="35" t="s">
        <v>226</v>
      </c>
      <c r="G4" s="35" t="s">
        <v>35</v>
      </c>
      <c r="H4" s="35">
        <v>20</v>
      </c>
      <c r="I4" s="35">
        <v>20</v>
      </c>
      <c r="J4" s="33">
        <v>16.059999999999999</v>
      </c>
      <c r="K4" s="46">
        <f>REIT!K4+ESAG!K4+CEART!K4+FAED!K4+CEAD!K4+CEFID!K4+CESFI!K4+CEAVI!K4+CCT!K4+CEPLAN!K4+CAV!K4+CEO!K4+CERES!K4</f>
        <v>50</v>
      </c>
      <c r="L4" s="47">
        <f>(REIT!K4-REIT!L4)+(ESAG!K4-ESAG!L4)+(CEART!K4-CEART!L4)+(FAED!K4-FAED!L4)+(CEAD!K4-CEAD!L4)+(CEFID!K4-CEFID!L4)+(CESFI!K4-CESFI!L4)+(CEAVI!K4-CEAVI!L4)+(CCT!K4-CCT!L4)+(CEPLAN!K4-CEPLAN!L4)+(CAV!K4-CAV!L4)+(CEO!K4-CEO!L4)+(CERES!K4-CERES!L4)</f>
        <v>0</v>
      </c>
      <c r="M4" s="48">
        <f>K4-L4</f>
        <v>50</v>
      </c>
    </row>
    <row r="5" spans="1:13" ht="26.25" x14ac:dyDescent="0.25">
      <c r="A5" s="53"/>
      <c r="B5" s="52"/>
      <c r="C5" s="30">
        <v>2</v>
      </c>
      <c r="D5" s="31" t="s">
        <v>54</v>
      </c>
      <c r="E5" s="28"/>
      <c r="F5" s="35" t="s">
        <v>227</v>
      </c>
      <c r="G5" s="35" t="s">
        <v>217</v>
      </c>
      <c r="H5" s="35">
        <v>20</v>
      </c>
      <c r="I5" s="35">
        <v>20</v>
      </c>
      <c r="J5" s="33">
        <v>2.39</v>
      </c>
      <c r="K5" s="46">
        <f>REIT!K5+ESAG!K5+CEART!K5+FAED!K5+CEAD!K5+CEFID!K5+CESFI!K5+CEAVI!K5+CCT!K5+CEPLAN!K5+CAV!K5+CEO!K5+CERES!K5</f>
        <v>40</v>
      </c>
      <c r="L5" s="47">
        <f>(REIT!K5-REIT!L5)+(ESAG!K5-ESAG!L5)+(CEART!K5-CEART!L5)+(FAED!K5-FAED!L5)+(CEAD!K5-CEAD!L5)+(CEFID!K5-CEFID!L5)+(CESFI!K5-CESFI!L5)+(CEAVI!K5-CEAVI!L5)+(CCT!K5-CCT!L5)+(CEPLAN!K5-CEPLAN!L5)+(CAV!K5-CAV!L5)+(CEO!K5-CEO!L5)+(CERES!K5-CERES!L5)</f>
        <v>10</v>
      </c>
      <c r="M5" s="48">
        <f t="shared" ref="M5:M68" si="0">K5-L5</f>
        <v>30</v>
      </c>
    </row>
    <row r="6" spans="1:13" ht="26.25" x14ac:dyDescent="0.25">
      <c r="A6" s="53"/>
      <c r="B6" s="52"/>
      <c r="C6" s="30">
        <v>3</v>
      </c>
      <c r="D6" s="31" t="s">
        <v>55</v>
      </c>
      <c r="E6" s="28"/>
      <c r="F6" s="35" t="s">
        <v>228</v>
      </c>
      <c r="G6" s="35" t="s">
        <v>35</v>
      </c>
      <c r="H6" s="35">
        <v>20</v>
      </c>
      <c r="I6" s="35">
        <v>20</v>
      </c>
      <c r="J6" s="33">
        <v>0.86</v>
      </c>
      <c r="K6" s="46">
        <f>REIT!K6+ESAG!K6+CEART!K6+FAED!K6+CEAD!K6+CEFID!K6+CESFI!K6+CEAVI!K6+CCT!K6+CEPLAN!K6+CAV!K6+CEO!K6+CERES!K6</f>
        <v>313</v>
      </c>
      <c r="L6" s="47">
        <f>(REIT!K6-REIT!L6)+(ESAG!K6-ESAG!L6)+(CEART!K6-CEART!L6)+(FAED!K6-FAED!L6)+(CEAD!K6-CEAD!L6)+(CEFID!K6-CEFID!L6)+(CESFI!K6-CESFI!L6)+(CEAVI!K6-CEAVI!L6)+(CCT!K6-CCT!L6)+(CEPLAN!K6-CEPLAN!L6)+(CAV!K6-CAV!L6)+(CEO!K6-CEO!L6)+(CERES!K6-CERES!L6)</f>
        <v>54</v>
      </c>
      <c r="M6" s="48">
        <f t="shared" si="0"/>
        <v>259</v>
      </c>
    </row>
    <row r="7" spans="1:13" ht="26.25" x14ac:dyDescent="0.25">
      <c r="A7" s="53"/>
      <c r="B7" s="52"/>
      <c r="C7" s="30">
        <v>4</v>
      </c>
      <c r="D7" s="31" t="s">
        <v>56</v>
      </c>
      <c r="E7" s="28"/>
      <c r="F7" s="35" t="s">
        <v>229</v>
      </c>
      <c r="G7" s="35" t="s">
        <v>35</v>
      </c>
      <c r="H7" s="35">
        <v>20</v>
      </c>
      <c r="I7" s="35">
        <v>20</v>
      </c>
      <c r="J7" s="33">
        <v>47.99</v>
      </c>
      <c r="K7" s="46">
        <f>REIT!K7+ESAG!K7+CEART!K7+FAED!K7+CEAD!K7+CEFID!K7+CESFI!K7+CEAVI!K7+CCT!K7+CEPLAN!K7+CAV!K7+CEO!K7+CERES!K7</f>
        <v>35</v>
      </c>
      <c r="L7" s="47">
        <f>(REIT!K7-REIT!L7)+(ESAG!K7-ESAG!L7)+(CEART!K7-CEART!L7)+(FAED!K7-FAED!L7)+(CEAD!K7-CEAD!L7)+(CEFID!K7-CEFID!L7)+(CESFI!K7-CESFI!L7)+(CEAVI!K7-CEAVI!L7)+(CCT!K7-CCT!L7)+(CEPLAN!K7-CEPLAN!L7)+(CAV!K7-CAV!L7)+(CEO!K7-CEO!L7)+(CERES!K7-CERES!L7)</f>
        <v>17</v>
      </c>
      <c r="M7" s="48">
        <f t="shared" si="0"/>
        <v>18</v>
      </c>
    </row>
    <row r="8" spans="1:13" ht="26.25" x14ac:dyDescent="0.25">
      <c r="A8" s="53"/>
      <c r="B8" s="52"/>
      <c r="C8" s="30">
        <v>5</v>
      </c>
      <c r="D8" s="31" t="s">
        <v>57</v>
      </c>
      <c r="E8" s="28"/>
      <c r="F8" s="35" t="s">
        <v>229</v>
      </c>
      <c r="G8" s="35" t="s">
        <v>35</v>
      </c>
      <c r="H8" s="35">
        <v>20</v>
      </c>
      <c r="I8" s="35">
        <v>20</v>
      </c>
      <c r="J8" s="33">
        <v>29.5</v>
      </c>
      <c r="K8" s="46">
        <f>REIT!K8+ESAG!K8+CEART!K8+FAED!K8+CEAD!K8+CEFID!K8+CESFI!K8+CEAVI!K8+CCT!K8+CEPLAN!K8+CAV!K8+CEO!K8+CERES!K8</f>
        <v>80</v>
      </c>
      <c r="L8" s="47">
        <f>(REIT!K8-REIT!L8)+(ESAG!K8-ESAG!L8)+(CEART!K8-CEART!L8)+(FAED!K8-FAED!L8)+(CEAD!K8-CEAD!L8)+(CEFID!K8-CEFID!L8)+(CESFI!K8-CESFI!L8)+(CEAVI!K8-CEAVI!L8)+(CCT!K8-CCT!L8)+(CEPLAN!K8-CEPLAN!L8)+(CAV!K8-CAV!L8)+(CEO!K8-CEO!L8)+(CERES!K8-CERES!L8)</f>
        <v>40</v>
      </c>
      <c r="M8" s="48">
        <f t="shared" si="0"/>
        <v>40</v>
      </c>
    </row>
    <row r="9" spans="1:13" ht="26.25" x14ac:dyDescent="0.25">
      <c r="A9" s="53"/>
      <c r="B9" s="52"/>
      <c r="C9" s="30">
        <v>6</v>
      </c>
      <c r="D9" s="31" t="s">
        <v>58</v>
      </c>
      <c r="E9" s="28"/>
      <c r="F9" s="35" t="s">
        <v>230</v>
      </c>
      <c r="G9" s="35" t="s">
        <v>35</v>
      </c>
      <c r="H9" s="35">
        <v>20</v>
      </c>
      <c r="I9" s="35">
        <v>20</v>
      </c>
      <c r="J9" s="33">
        <v>1.94</v>
      </c>
      <c r="K9" s="46">
        <f>REIT!K9+ESAG!K9+CEART!K9+FAED!K9+CEAD!K9+CEFID!K9+CESFI!K9+CEAVI!K9+CCT!K9+CEPLAN!K9+CAV!K9+CEO!K9+CERES!K9</f>
        <v>950</v>
      </c>
      <c r="L9" s="47">
        <f>(REIT!K9-REIT!L9)+(ESAG!K9-ESAG!L9)+(CEART!K9-CEART!L9)+(FAED!K9-FAED!L9)+(CEAD!K9-CEAD!L9)+(CEFID!K9-CEFID!L9)+(CESFI!K9-CESFI!L9)+(CEAVI!K9-CEAVI!L9)+(CCT!K9-CCT!L9)+(CEPLAN!K9-CEPLAN!L9)+(CAV!K9-CAV!L9)+(CEO!K9-CEO!L9)+(CERES!K9-CERES!L9)</f>
        <v>200</v>
      </c>
      <c r="M9" s="48">
        <f t="shared" si="0"/>
        <v>750</v>
      </c>
    </row>
    <row r="10" spans="1:13" ht="26.25" x14ac:dyDescent="0.25">
      <c r="A10" s="53"/>
      <c r="B10" s="52"/>
      <c r="C10" s="30">
        <v>7</v>
      </c>
      <c r="D10" s="31" t="s">
        <v>59</v>
      </c>
      <c r="E10" s="29"/>
      <c r="F10" s="35" t="s">
        <v>231</v>
      </c>
      <c r="G10" s="35" t="s">
        <v>217</v>
      </c>
      <c r="H10" s="35">
        <v>20</v>
      </c>
      <c r="I10" s="35">
        <v>20</v>
      </c>
      <c r="J10" s="33">
        <v>3.2</v>
      </c>
      <c r="K10" s="46">
        <f>REIT!K10+ESAG!K10+CEART!K10+FAED!K10+CEAD!K10+CEFID!K10+CESFI!K10+CEAVI!K10+CCT!K10+CEPLAN!K10+CAV!K10+CEO!K10+CERES!K10</f>
        <v>20</v>
      </c>
      <c r="L10" s="47">
        <f>(REIT!K10-REIT!L10)+(ESAG!K10-ESAG!L10)+(CEART!K10-CEART!L10)+(FAED!K10-FAED!L10)+(CEAD!K10-CEAD!L10)+(CEFID!K10-CEFID!L10)+(CESFI!K10-CESFI!L10)+(CEAVI!K10-CEAVI!L10)+(CCT!K10-CCT!L10)+(CEPLAN!K10-CEPLAN!L10)+(CAV!K10-CAV!L10)+(CEO!K10-CEO!L10)+(CERES!K10-CERES!L10)</f>
        <v>0</v>
      </c>
      <c r="M10" s="48">
        <f t="shared" si="0"/>
        <v>20</v>
      </c>
    </row>
    <row r="11" spans="1:13" ht="39" x14ac:dyDescent="0.25">
      <c r="A11" s="53"/>
      <c r="B11" s="52"/>
      <c r="C11" s="30">
        <v>8</v>
      </c>
      <c r="D11" s="31" t="s">
        <v>60</v>
      </c>
      <c r="E11" s="29"/>
      <c r="F11" s="35" t="s">
        <v>232</v>
      </c>
      <c r="G11" s="35" t="s">
        <v>35</v>
      </c>
      <c r="H11" s="35">
        <v>20</v>
      </c>
      <c r="I11" s="35">
        <v>20</v>
      </c>
      <c r="J11" s="33">
        <v>13.27</v>
      </c>
      <c r="K11" s="46">
        <f>REIT!K11+ESAG!K11+CEART!K11+FAED!K11+CEAD!K11+CEFID!K11+CESFI!K11+CEAVI!K11+CCT!K11+CEPLAN!K11+CAV!K11+CEO!K11+CERES!K11</f>
        <v>172</v>
      </c>
      <c r="L11" s="47">
        <f>(REIT!K11-REIT!L11)+(ESAG!K11-ESAG!L11)+(CEART!K11-CEART!L11)+(FAED!K11-FAED!L11)+(CEAD!K11-CEAD!L11)+(CEFID!K11-CEFID!L11)+(CESFI!K11-CESFI!L11)+(CEAVI!K11-CEAVI!L11)+(CCT!K11-CCT!L11)+(CEPLAN!K11-CEPLAN!L11)+(CAV!K11-CAV!L11)+(CEO!K11-CEO!L11)+(CERES!K11-CERES!L11)</f>
        <v>15</v>
      </c>
      <c r="M11" s="48">
        <f t="shared" si="0"/>
        <v>157</v>
      </c>
    </row>
    <row r="12" spans="1:13" x14ac:dyDescent="0.25">
      <c r="A12" s="53"/>
      <c r="B12" s="52"/>
      <c r="C12" s="30">
        <v>9</v>
      </c>
      <c r="D12" s="31" t="s">
        <v>61</v>
      </c>
      <c r="E12" s="29"/>
      <c r="F12" s="35" t="s">
        <v>233</v>
      </c>
      <c r="G12" s="35" t="s">
        <v>217</v>
      </c>
      <c r="H12" s="35">
        <v>20</v>
      </c>
      <c r="I12" s="35">
        <v>20</v>
      </c>
      <c r="J12" s="33">
        <v>2.62</v>
      </c>
      <c r="K12" s="46">
        <f>REIT!K12+ESAG!K12+CEART!K12+FAED!K12+CEAD!K12+CEFID!K12+CESFI!K12+CEAVI!K12+CCT!K12+CEPLAN!K12+CAV!K12+CEO!K12+CERES!K12</f>
        <v>20</v>
      </c>
      <c r="L12" s="47">
        <f>(REIT!K12-REIT!L12)+(ESAG!K12-ESAG!L12)+(CEART!K12-CEART!L12)+(FAED!K12-FAED!L12)+(CEAD!K12-CEAD!L12)+(CEFID!K12-CEFID!L12)+(CESFI!K12-CESFI!L12)+(CEAVI!K12-CEAVI!L12)+(CCT!K12-CCT!L12)+(CEPLAN!K12-CEPLAN!L12)+(CAV!K12-CAV!L12)+(CEO!K12-CEO!L12)+(CERES!K12-CERES!L12)</f>
        <v>20</v>
      </c>
      <c r="M12" s="48">
        <f t="shared" si="0"/>
        <v>0</v>
      </c>
    </row>
    <row r="13" spans="1:13" ht="26.25" x14ac:dyDescent="0.25">
      <c r="A13" s="53"/>
      <c r="B13" s="52"/>
      <c r="C13" s="30">
        <v>10</v>
      </c>
      <c r="D13" s="31" t="s">
        <v>62</v>
      </c>
      <c r="E13" s="29"/>
      <c r="F13" s="35" t="s">
        <v>227</v>
      </c>
      <c r="G13" s="35" t="s">
        <v>217</v>
      </c>
      <c r="H13" s="35">
        <v>20</v>
      </c>
      <c r="I13" s="35">
        <v>20</v>
      </c>
      <c r="J13" s="33">
        <v>1.84</v>
      </c>
      <c r="K13" s="46">
        <f>REIT!K13+ESAG!K13+CEART!K13+FAED!K13+CEAD!K13+CEFID!K13+CESFI!K13+CEAVI!K13+CCT!K13+CEPLAN!K13+CAV!K13+CEO!K13+CERES!K13</f>
        <v>69</v>
      </c>
      <c r="L13" s="47">
        <f>(REIT!K13-REIT!L13)+(ESAG!K13-ESAG!L13)+(CEART!K13-CEART!L13)+(FAED!K13-FAED!L13)+(CEAD!K13-CEAD!L13)+(CEFID!K13-CEFID!L13)+(CESFI!K13-CESFI!L13)+(CEAVI!K13-CEAVI!L13)+(CCT!K13-CCT!L13)+(CEPLAN!K13-CEPLAN!L13)+(CAV!K13-CAV!L13)+(CEO!K13-CEO!L13)+(CERES!K13-CERES!L13)</f>
        <v>29</v>
      </c>
      <c r="M13" s="48">
        <f t="shared" si="0"/>
        <v>40</v>
      </c>
    </row>
    <row r="14" spans="1:13" x14ac:dyDescent="0.25">
      <c r="A14" s="53"/>
      <c r="B14" s="52"/>
      <c r="C14" s="30">
        <v>11</v>
      </c>
      <c r="D14" s="31" t="s">
        <v>63</v>
      </c>
      <c r="E14" s="29"/>
      <c r="F14" s="35" t="s">
        <v>234</v>
      </c>
      <c r="G14" s="35" t="s">
        <v>35</v>
      </c>
      <c r="H14" s="35">
        <v>20</v>
      </c>
      <c r="I14" s="35">
        <v>20</v>
      </c>
      <c r="J14" s="33">
        <v>2.5099999999999998</v>
      </c>
      <c r="K14" s="46">
        <f>REIT!K14+ESAG!K14+CEART!K14+FAED!K14+CEAD!K14+CEFID!K14+CESFI!K14+CEAVI!K14+CCT!K14+CEPLAN!K14+CAV!K14+CEO!K14+CERES!K14</f>
        <v>37</v>
      </c>
      <c r="L14" s="47">
        <f>(REIT!K14-REIT!L14)+(ESAG!K14-ESAG!L14)+(CEART!K14-CEART!L14)+(FAED!K14-FAED!L14)+(CEAD!K14-CEAD!L14)+(CEFID!K14-CEFID!L14)+(CESFI!K14-CESFI!L14)+(CEAVI!K14-CEAVI!L14)+(CCT!K14-CCT!L14)+(CEPLAN!K14-CEPLAN!L14)+(CAV!K14-CAV!L14)+(CEO!K14-CEO!L14)+(CERES!K14-CERES!L14)</f>
        <v>27</v>
      </c>
      <c r="M14" s="48">
        <f t="shared" si="0"/>
        <v>10</v>
      </c>
    </row>
    <row r="15" spans="1:13" ht="26.25" x14ac:dyDescent="0.25">
      <c r="A15" s="53"/>
      <c r="B15" s="52"/>
      <c r="C15" s="30">
        <v>12</v>
      </c>
      <c r="D15" s="31" t="s">
        <v>64</v>
      </c>
      <c r="E15" s="29"/>
      <c r="F15" s="35" t="s">
        <v>234</v>
      </c>
      <c r="G15" s="35" t="s">
        <v>218</v>
      </c>
      <c r="H15" s="35">
        <v>20</v>
      </c>
      <c r="I15" s="35">
        <v>20</v>
      </c>
      <c r="J15" s="33">
        <v>2.5099999999999998</v>
      </c>
      <c r="K15" s="46">
        <f>REIT!K15+ESAG!K15+CEART!K15+FAED!K15+CEAD!K15+CEFID!K15+CESFI!K15+CEAVI!K15+CCT!K15+CEPLAN!K15+CAV!K15+CEO!K15+CERES!K15</f>
        <v>10</v>
      </c>
      <c r="L15" s="47">
        <f>(REIT!K15-REIT!L15)+(ESAG!K15-ESAG!L15)+(CEART!K15-CEART!L15)+(FAED!K15-FAED!L15)+(CEAD!K15-CEAD!L15)+(CEFID!K15-CEFID!L15)+(CESFI!K15-CESFI!L15)+(CEAVI!K15-CEAVI!L15)+(CCT!K15-CCT!L15)+(CEPLAN!K15-CEPLAN!L15)+(CAV!K15-CAV!L15)+(CEO!K15-CEO!L15)+(CERES!K15-CERES!L15)</f>
        <v>0</v>
      </c>
      <c r="M15" s="48">
        <f t="shared" si="0"/>
        <v>10</v>
      </c>
    </row>
    <row r="16" spans="1:13" ht="39" x14ac:dyDescent="0.25">
      <c r="A16" s="53"/>
      <c r="B16" s="52"/>
      <c r="C16" s="30">
        <v>13</v>
      </c>
      <c r="D16" s="31" t="s">
        <v>65</v>
      </c>
      <c r="E16" s="29"/>
      <c r="F16" s="35" t="s">
        <v>234</v>
      </c>
      <c r="G16" s="35" t="s">
        <v>35</v>
      </c>
      <c r="H16" s="35">
        <v>20</v>
      </c>
      <c r="I16" s="35">
        <v>20</v>
      </c>
      <c r="J16" s="33">
        <v>2.25</v>
      </c>
      <c r="K16" s="46">
        <f>REIT!K16+ESAG!K16+CEART!K16+FAED!K16+CEAD!K16+CEFID!K16+CESFI!K16+CEAVI!K16+CCT!K16+CEPLAN!K16+CAV!K16+CEO!K16+CERES!K16</f>
        <v>68</v>
      </c>
      <c r="L16" s="47">
        <f>(REIT!K16-REIT!L16)+(ESAG!K16-ESAG!L16)+(CEART!K16-CEART!L16)+(FAED!K16-FAED!L16)+(CEAD!K16-CEAD!L16)+(CEFID!K16-CEFID!L16)+(CESFI!K16-CESFI!L16)+(CEAVI!K16-CEAVI!L16)+(CCT!K16-CCT!L16)+(CEPLAN!K16-CEPLAN!L16)+(CAV!K16-CAV!L16)+(CEO!K16-CEO!L16)+(CERES!K16-CERES!L16)</f>
        <v>20</v>
      </c>
      <c r="M16" s="48">
        <f t="shared" si="0"/>
        <v>48</v>
      </c>
    </row>
    <row r="17" spans="1:13" ht="64.5" x14ac:dyDescent="0.25">
      <c r="A17" s="53"/>
      <c r="B17" s="52"/>
      <c r="C17" s="30">
        <v>14</v>
      </c>
      <c r="D17" s="31" t="s">
        <v>66</v>
      </c>
      <c r="E17" s="29"/>
      <c r="F17" s="35" t="s">
        <v>235</v>
      </c>
      <c r="G17" s="35" t="s">
        <v>35</v>
      </c>
      <c r="H17" s="35">
        <v>20</v>
      </c>
      <c r="I17" s="35">
        <v>20</v>
      </c>
      <c r="J17" s="33">
        <v>11.91</v>
      </c>
      <c r="K17" s="46">
        <f>REIT!K17+ESAG!K17+CEART!K17+FAED!K17+CEAD!K17+CEFID!K17+CESFI!K17+CEAVI!K17+CCT!K17+CEPLAN!K17+CAV!K17+CEO!K17+CERES!K17</f>
        <v>80</v>
      </c>
      <c r="L17" s="47">
        <f>(REIT!K17-REIT!L17)+(ESAG!K17-ESAG!L17)+(CEART!K17-CEART!L17)+(FAED!K17-FAED!L17)+(CEAD!K17-CEAD!L17)+(CEFID!K17-CEFID!L17)+(CESFI!K17-CESFI!L17)+(CEAVI!K17-CEAVI!L17)+(CCT!K17-CCT!L17)+(CEPLAN!K17-CEPLAN!L17)+(CAV!K17-CAV!L17)+(CEO!K17-CEO!L17)+(CERES!K17-CERES!L17)</f>
        <v>10</v>
      </c>
      <c r="M17" s="48">
        <f t="shared" si="0"/>
        <v>70</v>
      </c>
    </row>
    <row r="18" spans="1:13" ht="64.5" x14ac:dyDescent="0.25">
      <c r="A18" s="53"/>
      <c r="B18" s="52">
        <v>2</v>
      </c>
      <c r="C18" s="30">
        <v>1</v>
      </c>
      <c r="D18" s="31" t="s">
        <v>67</v>
      </c>
      <c r="E18" s="29"/>
      <c r="F18" s="35" t="s">
        <v>236</v>
      </c>
      <c r="G18" s="35" t="s">
        <v>35</v>
      </c>
      <c r="H18" s="35">
        <v>20</v>
      </c>
      <c r="I18" s="35">
        <v>20</v>
      </c>
      <c r="J18" s="33">
        <v>2.2999999999999998</v>
      </c>
      <c r="K18" s="46">
        <f>REIT!K18+ESAG!K18+CEART!K18+FAED!K18+CEAD!K18+CEFID!K18+CESFI!K18+CEAVI!K18+CCT!K18+CEPLAN!K18+CAV!K18+CEO!K18+CERES!K18</f>
        <v>541</v>
      </c>
      <c r="L18" s="47">
        <f>(REIT!K18-REIT!L18)+(ESAG!K18-ESAG!L18)+(CEART!K18-CEART!L18)+(FAED!K18-FAED!L18)+(CEAD!K18-CEAD!L18)+(CEFID!K18-CEFID!L18)+(CESFI!K18-CESFI!L18)+(CEAVI!K18-CEAVI!L18)+(CCT!K18-CCT!L18)+(CEPLAN!K18-CEPLAN!L18)+(CAV!K18-CAV!L18)+(CEO!K18-CEO!L18)+(CERES!K18-CERES!L18)</f>
        <v>141</v>
      </c>
      <c r="M18" s="48">
        <f t="shared" si="0"/>
        <v>400</v>
      </c>
    </row>
    <row r="19" spans="1:13" ht="39" x14ac:dyDescent="0.25">
      <c r="A19" s="53"/>
      <c r="B19" s="52"/>
      <c r="C19" s="30">
        <v>2</v>
      </c>
      <c r="D19" s="31" t="s">
        <v>68</v>
      </c>
      <c r="E19" s="29"/>
      <c r="F19" s="35" t="s">
        <v>237</v>
      </c>
      <c r="G19" s="35" t="s">
        <v>35</v>
      </c>
      <c r="H19" s="35">
        <v>20</v>
      </c>
      <c r="I19" s="35">
        <v>20</v>
      </c>
      <c r="J19" s="33">
        <v>3.5</v>
      </c>
      <c r="K19" s="46">
        <f>REIT!K19+ESAG!K19+CEART!K19+FAED!K19+CEAD!K19+CEFID!K19+CESFI!K19+CEAVI!K19+CCT!K19+CEPLAN!K19+CAV!K19+CEO!K19+CERES!K19</f>
        <v>4536</v>
      </c>
      <c r="L19" s="47">
        <f>(REIT!K19-REIT!L19)+(ESAG!K19-ESAG!L19)+(CEART!K19-CEART!L19)+(FAED!K19-FAED!L19)+(CEAD!K19-CEAD!L19)+(CEFID!K19-CEFID!L19)+(CESFI!K19-CESFI!L19)+(CEAVI!K19-CEAVI!L19)+(CCT!K19-CCT!L19)+(CEPLAN!K19-CEPLAN!L19)+(CAV!K19-CAV!L19)+(CEO!K19-CEO!L19)+(CERES!K19-CERES!L19)</f>
        <v>1082</v>
      </c>
      <c r="M19" s="48">
        <f t="shared" si="0"/>
        <v>3454</v>
      </c>
    </row>
    <row r="20" spans="1:13" ht="39" x14ac:dyDescent="0.25">
      <c r="A20" s="53"/>
      <c r="B20" s="52"/>
      <c r="C20" s="30">
        <v>3</v>
      </c>
      <c r="D20" s="31" t="s">
        <v>69</v>
      </c>
      <c r="E20" s="29"/>
      <c r="F20" s="35" t="s">
        <v>237</v>
      </c>
      <c r="G20" s="35" t="s">
        <v>35</v>
      </c>
      <c r="H20" s="35">
        <v>20</v>
      </c>
      <c r="I20" s="35">
        <v>20</v>
      </c>
      <c r="J20" s="33">
        <v>3.5</v>
      </c>
      <c r="K20" s="46">
        <f>REIT!K20+ESAG!K20+CEART!K20+FAED!K20+CEAD!K20+CEFID!K20+CESFI!K20+CEAVI!K20+CCT!K20+CEPLAN!K20+CAV!K20+CEO!K20+CERES!K20</f>
        <v>6720</v>
      </c>
      <c r="L20" s="47">
        <f>(REIT!K20-REIT!L20)+(ESAG!K20-ESAG!L20)+(CEART!K20-CEART!L20)+(FAED!K20-FAED!L20)+(CEAD!K20-CEAD!L20)+(CEFID!K20-CEFID!L20)+(CESFI!K20-CESFI!L20)+(CEAVI!K20-CEAVI!L20)+(CCT!K20-CCT!L20)+(CEPLAN!K20-CEPLAN!L20)+(CAV!K20-CAV!L20)+(CEO!K20-CEO!L20)+(CERES!K20-CERES!L20)</f>
        <v>1298</v>
      </c>
      <c r="M20" s="48">
        <f t="shared" si="0"/>
        <v>5422</v>
      </c>
    </row>
    <row r="21" spans="1:13" ht="39" x14ac:dyDescent="0.25">
      <c r="A21" s="53"/>
      <c r="B21" s="52"/>
      <c r="C21" s="30">
        <v>4</v>
      </c>
      <c r="D21" s="31" t="s">
        <v>70</v>
      </c>
      <c r="E21" s="29"/>
      <c r="F21" s="35" t="s">
        <v>237</v>
      </c>
      <c r="G21" s="35" t="s">
        <v>35</v>
      </c>
      <c r="H21" s="35">
        <v>20</v>
      </c>
      <c r="I21" s="35">
        <v>20</v>
      </c>
      <c r="J21" s="33">
        <v>3.5</v>
      </c>
      <c r="K21" s="46">
        <f>REIT!K21+ESAG!K21+CEART!K21+FAED!K21+CEAD!K21+CEFID!K21+CESFI!K21+CEAVI!K21+CCT!K21+CEPLAN!K21+CAV!K21+CEO!K21+CERES!K21</f>
        <v>948</v>
      </c>
      <c r="L21" s="47">
        <f>(REIT!K21-REIT!L21)+(ESAG!K21-ESAG!L21)+(CEART!K21-CEART!L21)+(FAED!K21-FAED!L21)+(CEAD!K21-CEAD!L21)+(CEFID!K21-CEFID!L21)+(CESFI!K21-CESFI!L21)+(CEAVI!K21-CEAVI!L21)+(CCT!K21-CCT!L21)+(CEPLAN!K21-CEPLAN!L21)+(CAV!K21-CAV!L21)+(CEO!K21-CEO!L21)+(CERES!K21-CERES!L21)</f>
        <v>228</v>
      </c>
      <c r="M21" s="48">
        <f t="shared" si="0"/>
        <v>720</v>
      </c>
    </row>
    <row r="22" spans="1:13" ht="39" x14ac:dyDescent="0.25">
      <c r="A22" s="53"/>
      <c r="B22" s="52"/>
      <c r="C22" s="30">
        <v>5</v>
      </c>
      <c r="D22" s="31" t="s">
        <v>71</v>
      </c>
      <c r="E22" s="29"/>
      <c r="F22" s="35" t="s">
        <v>237</v>
      </c>
      <c r="G22" s="35" t="s">
        <v>35</v>
      </c>
      <c r="H22" s="35">
        <v>20</v>
      </c>
      <c r="I22" s="35">
        <v>20</v>
      </c>
      <c r="J22" s="33">
        <v>3.5</v>
      </c>
      <c r="K22" s="46">
        <f>REIT!K22+ESAG!K22+CEART!K22+FAED!K22+CEAD!K22+CEFID!K22+CESFI!K22+CEAVI!K22+CCT!K22+CEPLAN!K22+CAV!K22+CEO!K22+CERES!K22</f>
        <v>3108</v>
      </c>
      <c r="L22" s="47">
        <f>(REIT!K22-REIT!L22)+(ESAG!K22-ESAG!L22)+(CEART!K22-CEART!L22)+(FAED!K22-FAED!L22)+(CEAD!K22-CEAD!L22)+(CEFID!K22-CEFID!L22)+(CESFI!K22-CESFI!L22)+(CEAVI!K22-CEAVI!L22)+(CCT!K22-CCT!L22)+(CEPLAN!K22-CEPLAN!L22)+(CAV!K22-CAV!L22)+(CEO!K22-CEO!L22)+(CERES!K22-CERES!L22)</f>
        <v>536</v>
      </c>
      <c r="M22" s="48">
        <f t="shared" si="0"/>
        <v>2572</v>
      </c>
    </row>
    <row r="23" spans="1:13" ht="26.25" x14ac:dyDescent="0.25">
      <c r="A23" s="53"/>
      <c r="B23" s="52"/>
      <c r="C23" s="30">
        <v>6</v>
      </c>
      <c r="D23" s="31" t="s">
        <v>72</v>
      </c>
      <c r="E23" s="29"/>
      <c r="F23" s="35" t="s">
        <v>236</v>
      </c>
      <c r="G23" s="35" t="s">
        <v>218</v>
      </c>
      <c r="H23" s="35">
        <v>20</v>
      </c>
      <c r="I23" s="35">
        <v>20</v>
      </c>
      <c r="J23" s="33">
        <v>25.87</v>
      </c>
      <c r="K23" s="46">
        <f>REIT!K23+ESAG!K23+CEART!K23+FAED!K23+CEAD!K23+CEFID!K23+CESFI!K23+CEAVI!K23+CCT!K23+CEPLAN!K23+CAV!K23+CEO!K23+CERES!K23</f>
        <v>10</v>
      </c>
      <c r="L23" s="47">
        <f>(REIT!K23-REIT!L23)+(ESAG!K23-ESAG!L23)+(CEART!K23-CEART!L23)+(FAED!K23-FAED!L23)+(CEAD!K23-CEAD!L23)+(CEFID!K23-CEFID!L23)+(CESFI!K23-CESFI!L23)+(CEAVI!K23-CEAVI!L23)+(CCT!K23-CCT!L23)+(CEPLAN!K23-CEPLAN!L23)+(CAV!K23-CAV!L23)+(CEO!K23-CEO!L23)+(CERES!K23-CERES!L23)</f>
        <v>0</v>
      </c>
      <c r="M23" s="48">
        <f t="shared" si="0"/>
        <v>10</v>
      </c>
    </row>
    <row r="24" spans="1:13" ht="26.25" x14ac:dyDescent="0.25">
      <c r="A24" s="53"/>
      <c r="B24" s="52"/>
      <c r="C24" s="30">
        <v>7</v>
      </c>
      <c r="D24" s="31" t="s">
        <v>73</v>
      </c>
      <c r="E24" s="29"/>
      <c r="F24" s="35" t="s">
        <v>236</v>
      </c>
      <c r="G24" s="35" t="s">
        <v>218</v>
      </c>
      <c r="H24" s="35">
        <v>20</v>
      </c>
      <c r="I24" s="35">
        <v>20</v>
      </c>
      <c r="J24" s="33">
        <v>26</v>
      </c>
      <c r="K24" s="46">
        <f>REIT!K24+ESAG!K24+CEART!K24+FAED!K24+CEAD!K24+CEFID!K24+CESFI!K24+CEAVI!K24+CCT!K24+CEPLAN!K24+CAV!K24+CEO!K24+CERES!K24</f>
        <v>10</v>
      </c>
      <c r="L24" s="47">
        <f>(REIT!K24-REIT!L24)+(ESAG!K24-ESAG!L24)+(CEART!K24-CEART!L24)+(FAED!K24-FAED!L24)+(CEAD!K24-CEAD!L24)+(CEFID!K24-CEFID!L24)+(CESFI!K24-CESFI!L24)+(CEAVI!K24-CEAVI!L24)+(CCT!K24-CCT!L24)+(CEPLAN!K24-CEPLAN!L24)+(CAV!K24-CAV!L24)+(CEO!K24-CEO!L24)+(CERES!K24-CERES!L24)</f>
        <v>0</v>
      </c>
      <c r="M24" s="48">
        <f t="shared" si="0"/>
        <v>10</v>
      </c>
    </row>
    <row r="25" spans="1:13" ht="26.25" x14ac:dyDescent="0.25">
      <c r="A25" s="53"/>
      <c r="B25" s="52"/>
      <c r="C25" s="30">
        <v>8</v>
      </c>
      <c r="D25" s="31" t="s">
        <v>74</v>
      </c>
      <c r="E25" s="29"/>
      <c r="F25" s="35" t="s">
        <v>236</v>
      </c>
      <c r="G25" s="35" t="s">
        <v>35</v>
      </c>
      <c r="H25" s="35">
        <v>20</v>
      </c>
      <c r="I25" s="35">
        <v>20</v>
      </c>
      <c r="J25" s="33">
        <v>4.3</v>
      </c>
      <c r="K25" s="46">
        <f>REIT!K25+ESAG!K25+CEART!K25+FAED!K25+CEAD!K25+CEFID!K25+CESFI!K25+CEAVI!K25+CCT!K25+CEPLAN!K25+CAV!K25+CEO!K25+CERES!K25</f>
        <v>150</v>
      </c>
      <c r="L25" s="47">
        <f>(REIT!K25-REIT!L25)+(ESAG!K25-ESAG!L25)+(CEART!K25-CEART!L25)+(FAED!K25-FAED!L25)+(CEAD!K25-CEAD!L25)+(CEFID!K25-CEFID!L25)+(CESFI!K25-CESFI!L25)+(CEAVI!K25-CEAVI!L25)+(CCT!K25-CCT!L25)+(CEPLAN!K25-CEPLAN!L25)+(CAV!K25-CAV!L25)+(CEO!K25-CEO!L25)+(CERES!K25-CERES!L25)</f>
        <v>20</v>
      </c>
      <c r="M25" s="48">
        <f t="shared" si="0"/>
        <v>130</v>
      </c>
    </row>
    <row r="26" spans="1:13" ht="26.25" x14ac:dyDescent="0.25">
      <c r="A26" s="53"/>
      <c r="B26" s="52">
        <v>3</v>
      </c>
      <c r="C26" s="30">
        <v>1</v>
      </c>
      <c r="D26" s="31" t="s">
        <v>75</v>
      </c>
      <c r="E26" s="29"/>
      <c r="F26" s="35" t="s">
        <v>238</v>
      </c>
      <c r="G26" s="35" t="s">
        <v>35</v>
      </c>
      <c r="H26" s="35">
        <v>20</v>
      </c>
      <c r="I26" s="35">
        <v>20</v>
      </c>
      <c r="J26" s="33">
        <v>39</v>
      </c>
      <c r="K26" s="46">
        <f>REIT!K26+ESAG!K26+CEART!K26+FAED!K26+CEAD!K26+CEFID!K26+CESFI!K26+CEAVI!K26+CCT!K26+CEPLAN!K26+CAV!K26+CEO!K26+CERES!K26</f>
        <v>10</v>
      </c>
      <c r="L26" s="47">
        <f>(REIT!K26-REIT!L26)+(ESAG!K26-ESAG!L26)+(CEART!K26-CEART!L26)+(FAED!K26-FAED!L26)+(CEAD!K26-CEAD!L26)+(CEFID!K26-CEFID!L26)+(CESFI!K26-CESFI!L26)+(CEAVI!K26-CEAVI!L26)+(CCT!K26-CCT!L26)+(CEPLAN!K26-CEPLAN!L26)+(CAV!K26-CAV!L26)+(CEO!K26-CEO!L26)+(CERES!K26-CERES!L26)</f>
        <v>0</v>
      </c>
      <c r="M26" s="48">
        <f t="shared" si="0"/>
        <v>10</v>
      </c>
    </row>
    <row r="27" spans="1:13" ht="39" x14ac:dyDescent="0.25">
      <c r="A27" s="53"/>
      <c r="B27" s="52"/>
      <c r="C27" s="30">
        <v>2</v>
      </c>
      <c r="D27" s="31" t="s">
        <v>76</v>
      </c>
      <c r="E27" s="29"/>
      <c r="F27" s="35" t="s">
        <v>227</v>
      </c>
      <c r="G27" s="35" t="s">
        <v>35</v>
      </c>
      <c r="H27" s="35">
        <v>20</v>
      </c>
      <c r="I27" s="35">
        <v>20</v>
      </c>
      <c r="J27" s="33">
        <v>2.4</v>
      </c>
      <c r="K27" s="46">
        <f>REIT!K27+ESAG!K27+CEART!K27+FAED!K27+CEAD!K27+CEFID!K27+CESFI!K27+CEAVI!K27+CCT!K27+CEPLAN!K27+CAV!K27+CEO!K27+CERES!K27</f>
        <v>810</v>
      </c>
      <c r="L27" s="47">
        <f>(REIT!K27-REIT!L27)+(ESAG!K27-ESAG!L27)+(CEART!K27-CEART!L27)+(FAED!K27-FAED!L27)+(CEAD!K27-CEAD!L27)+(CEFID!K27-CEFID!L27)+(CESFI!K27-CESFI!L27)+(CEAVI!K27-CEAVI!L27)+(CCT!K27-CCT!L27)+(CEPLAN!K27-CEPLAN!L27)+(CAV!K27-CAV!L27)+(CEO!K27-CEO!L27)+(CERES!K27-CERES!L27)</f>
        <v>260</v>
      </c>
      <c r="M27" s="48">
        <f t="shared" si="0"/>
        <v>550</v>
      </c>
    </row>
    <row r="28" spans="1:13" ht="39" x14ac:dyDescent="0.25">
      <c r="A28" s="53"/>
      <c r="B28" s="52"/>
      <c r="C28" s="30">
        <v>3</v>
      </c>
      <c r="D28" s="31" t="s">
        <v>77</v>
      </c>
      <c r="E28" s="29"/>
      <c r="F28" s="35" t="s">
        <v>239</v>
      </c>
      <c r="G28" s="35" t="s">
        <v>219</v>
      </c>
      <c r="H28" s="35">
        <v>20</v>
      </c>
      <c r="I28" s="35">
        <v>20</v>
      </c>
      <c r="J28" s="33">
        <v>3.36</v>
      </c>
      <c r="K28" s="46">
        <f>REIT!K28+ESAG!K28+CEART!K28+FAED!K28+CEAD!K28+CEFID!K28+CESFI!K28+CEAVI!K28+CCT!K28+CEPLAN!K28+CAV!K28+CEO!K28+CERES!K28</f>
        <v>472</v>
      </c>
      <c r="L28" s="47">
        <f>(REIT!K28-REIT!L28)+(ESAG!K28-ESAG!L28)+(CEART!K28-CEART!L28)+(FAED!K28-FAED!L28)+(CEAD!K28-CEAD!L28)+(CEFID!K28-CEFID!L28)+(CESFI!K28-CESFI!L28)+(CEAVI!K28-CEAVI!L28)+(CCT!K28-CCT!L28)+(CEPLAN!K28-CEPLAN!L28)+(CAV!K28-CAV!L28)+(CEO!K28-CEO!L28)+(CERES!K28-CERES!L28)</f>
        <v>200</v>
      </c>
      <c r="M28" s="48">
        <f t="shared" si="0"/>
        <v>272</v>
      </c>
    </row>
    <row r="29" spans="1:13" ht="26.25" x14ac:dyDescent="0.25">
      <c r="A29" s="53"/>
      <c r="B29" s="52"/>
      <c r="C29" s="30">
        <v>4</v>
      </c>
      <c r="D29" s="31" t="s">
        <v>78</v>
      </c>
      <c r="E29" s="29"/>
      <c r="F29" s="35" t="s">
        <v>240</v>
      </c>
      <c r="G29" s="35" t="s">
        <v>35</v>
      </c>
      <c r="H29" s="35">
        <v>20</v>
      </c>
      <c r="I29" s="35">
        <v>20</v>
      </c>
      <c r="J29" s="33">
        <v>9.86</v>
      </c>
      <c r="K29" s="46">
        <f>REIT!K29+ESAG!K29+CEART!K29+FAED!K29+CEAD!K29+CEFID!K29+CESFI!K29+CEAVI!K29+CCT!K29+CEPLAN!K29+CAV!K29+CEO!K29+CERES!K29</f>
        <v>60</v>
      </c>
      <c r="L29" s="47">
        <f>(REIT!K29-REIT!L29)+(ESAG!K29-ESAG!L29)+(CEART!K29-CEART!L29)+(FAED!K29-FAED!L29)+(CEAD!K29-CEAD!L29)+(CEFID!K29-CEFID!L29)+(CESFI!K29-CESFI!L29)+(CEAVI!K29-CEAVI!L29)+(CCT!K29-CCT!L29)+(CEPLAN!K29-CEPLAN!L29)+(CAV!K29-CAV!L29)+(CEO!K29-CEO!L29)+(CERES!K29-CERES!L29)</f>
        <v>45</v>
      </c>
      <c r="M29" s="48">
        <f t="shared" si="0"/>
        <v>15</v>
      </c>
    </row>
    <row r="30" spans="1:13" ht="26.25" x14ac:dyDescent="0.25">
      <c r="A30" s="53"/>
      <c r="B30" s="52"/>
      <c r="C30" s="30">
        <v>5</v>
      </c>
      <c r="D30" s="31" t="s">
        <v>79</v>
      </c>
      <c r="E30" s="29"/>
      <c r="F30" s="35" t="s">
        <v>240</v>
      </c>
      <c r="G30" s="35" t="s">
        <v>35</v>
      </c>
      <c r="H30" s="35">
        <v>20</v>
      </c>
      <c r="I30" s="35">
        <v>20</v>
      </c>
      <c r="J30" s="33">
        <v>2.54</v>
      </c>
      <c r="K30" s="46">
        <f>REIT!K30+ESAG!K30+CEART!K30+FAED!K30+CEAD!K30+CEFID!K30+CESFI!K30+CEAVI!K30+CCT!K30+CEPLAN!K30+CAV!K30+CEO!K30+CERES!K30</f>
        <v>161</v>
      </c>
      <c r="L30" s="47">
        <f>(REIT!K30-REIT!L30)+(ESAG!K30-ESAG!L30)+(CEART!K30-CEART!L30)+(FAED!K30-FAED!L30)+(CEAD!K30-CEAD!L30)+(CEFID!K30-CEFID!L30)+(CESFI!K30-CESFI!L30)+(CEAVI!K30-CEAVI!L30)+(CCT!K30-CCT!L30)+(CEPLAN!K30-CEPLAN!L30)+(CAV!K30-CAV!L30)+(CEO!K30-CEO!L30)+(CERES!K30-CERES!L30)</f>
        <v>100</v>
      </c>
      <c r="M30" s="48">
        <f t="shared" si="0"/>
        <v>61</v>
      </c>
    </row>
    <row r="31" spans="1:13" ht="26.25" x14ac:dyDescent="0.25">
      <c r="A31" s="53"/>
      <c r="B31" s="52"/>
      <c r="C31" s="30">
        <v>6</v>
      </c>
      <c r="D31" s="31" t="s">
        <v>80</v>
      </c>
      <c r="E31" s="29"/>
      <c r="F31" s="35" t="s">
        <v>241</v>
      </c>
      <c r="G31" s="35" t="s">
        <v>35</v>
      </c>
      <c r="H31" s="35">
        <v>20</v>
      </c>
      <c r="I31" s="35">
        <v>20</v>
      </c>
      <c r="J31" s="33">
        <v>25.41</v>
      </c>
      <c r="K31" s="46">
        <f>REIT!K31+ESAG!K31+CEART!K31+FAED!K31+CEAD!K31+CEFID!K31+CESFI!K31+CEAVI!K31+CCT!K31+CEPLAN!K31+CAV!K31+CEO!K31+CERES!K31</f>
        <v>4</v>
      </c>
      <c r="L31" s="47">
        <f>(REIT!K31-REIT!L31)+(ESAG!K31-ESAG!L31)+(CEART!K31-CEART!L31)+(FAED!K31-FAED!L31)+(CEAD!K31-CEAD!L31)+(CEFID!K31-CEFID!L31)+(CESFI!K31-CESFI!L31)+(CEAVI!K31-CEAVI!L31)+(CCT!K31-CCT!L31)+(CEPLAN!K31-CEPLAN!L31)+(CAV!K31-CAV!L31)+(CEO!K31-CEO!L31)+(CERES!K31-CERES!L31)</f>
        <v>0</v>
      </c>
      <c r="M31" s="48">
        <f t="shared" si="0"/>
        <v>4</v>
      </c>
    </row>
    <row r="32" spans="1:13" ht="26.25" x14ac:dyDescent="0.25">
      <c r="A32" s="53"/>
      <c r="B32" s="52"/>
      <c r="C32" s="30">
        <v>7</v>
      </c>
      <c r="D32" s="31" t="s">
        <v>81</v>
      </c>
      <c r="E32" s="29"/>
      <c r="F32" s="35" t="s">
        <v>242</v>
      </c>
      <c r="G32" s="35" t="s">
        <v>35</v>
      </c>
      <c r="H32" s="35">
        <v>20</v>
      </c>
      <c r="I32" s="35">
        <v>20</v>
      </c>
      <c r="J32" s="33">
        <v>10.119999999999999</v>
      </c>
      <c r="K32" s="46">
        <f>REIT!K32+ESAG!K32+CEART!K32+FAED!K32+CEAD!K32+CEFID!K32+CESFI!K32+CEAVI!K32+CCT!K32+CEPLAN!K32+CAV!K32+CEO!K32+CERES!K32</f>
        <v>134</v>
      </c>
      <c r="L32" s="47">
        <f>(REIT!K32-REIT!L32)+(ESAG!K32-ESAG!L32)+(CEART!K32-CEART!L32)+(FAED!K32-FAED!L32)+(CEAD!K32-CEAD!L32)+(CEFID!K32-CEFID!L32)+(CESFI!K32-CESFI!L32)+(CEAVI!K32-CEAVI!L32)+(CCT!K32-CCT!L32)+(CEPLAN!K32-CEPLAN!L32)+(CAV!K32-CAV!L32)+(CEO!K32-CEO!L32)+(CERES!K32-CERES!L32)</f>
        <v>53</v>
      </c>
      <c r="M32" s="48">
        <f t="shared" si="0"/>
        <v>81</v>
      </c>
    </row>
    <row r="33" spans="1:13" ht="26.25" x14ac:dyDescent="0.25">
      <c r="A33" s="53"/>
      <c r="B33" s="52"/>
      <c r="C33" s="30">
        <v>8</v>
      </c>
      <c r="D33" s="31" t="s">
        <v>82</v>
      </c>
      <c r="E33" s="29"/>
      <c r="F33" s="35" t="s">
        <v>239</v>
      </c>
      <c r="G33" s="35" t="s">
        <v>220</v>
      </c>
      <c r="H33" s="35">
        <v>20</v>
      </c>
      <c r="I33" s="35">
        <v>20</v>
      </c>
      <c r="J33" s="33">
        <v>32.24</v>
      </c>
      <c r="K33" s="46">
        <f>REIT!K33+ESAG!K33+CEART!K33+FAED!K33+CEAD!K33+CEFID!K33+CESFI!K33+CEAVI!K33+CCT!K33+CEPLAN!K33+CAV!K33+CEO!K33+CERES!K33</f>
        <v>284</v>
      </c>
      <c r="L33" s="47">
        <f>(REIT!K33-REIT!L33)+(ESAG!K33-ESAG!L33)+(CEART!K33-CEART!L33)+(FAED!K33-FAED!L33)+(CEAD!K33-CEAD!L33)+(CEFID!K33-CEFID!L33)+(CESFI!K33-CESFI!L33)+(CEAVI!K33-CEAVI!L33)+(CCT!K33-CCT!L33)+(CEPLAN!K33-CEPLAN!L33)+(CAV!K33-CAV!L33)+(CEO!K33-CEO!L33)+(CERES!K33-CERES!L33)</f>
        <v>93</v>
      </c>
      <c r="M33" s="48">
        <f t="shared" si="0"/>
        <v>191</v>
      </c>
    </row>
    <row r="34" spans="1:13" ht="39" x14ac:dyDescent="0.25">
      <c r="A34" s="53"/>
      <c r="B34" s="52"/>
      <c r="C34" s="30">
        <v>9</v>
      </c>
      <c r="D34" s="31" t="s">
        <v>83</v>
      </c>
      <c r="E34" s="29"/>
      <c r="F34" s="35" t="s">
        <v>243</v>
      </c>
      <c r="G34" s="35" t="s">
        <v>35</v>
      </c>
      <c r="H34" s="35">
        <v>20</v>
      </c>
      <c r="I34" s="35">
        <v>20</v>
      </c>
      <c r="J34" s="33">
        <v>7</v>
      </c>
      <c r="K34" s="46">
        <f>REIT!K34+ESAG!K34+CEART!K34+FAED!K34+CEAD!K34+CEFID!K34+CESFI!K34+CEAVI!K34+CCT!K34+CEPLAN!K34+CAV!K34+CEO!K34+CERES!K34</f>
        <v>20</v>
      </c>
      <c r="L34" s="47">
        <f>(REIT!K34-REIT!L34)+(ESAG!K34-ESAG!L34)+(CEART!K34-CEART!L34)+(FAED!K34-FAED!L34)+(CEAD!K34-CEAD!L34)+(CEFID!K34-CEFID!L34)+(CESFI!K34-CESFI!L34)+(CEAVI!K34-CEAVI!L34)+(CCT!K34-CCT!L34)+(CEPLAN!K34-CEPLAN!L34)+(CAV!K34-CAV!L34)+(CEO!K34-CEO!L34)+(CERES!K34-CERES!L34)</f>
        <v>0</v>
      </c>
      <c r="M34" s="48">
        <f t="shared" si="0"/>
        <v>20</v>
      </c>
    </row>
    <row r="35" spans="1:13" x14ac:dyDescent="0.25">
      <c r="A35" s="53"/>
      <c r="B35" s="52"/>
      <c r="C35" s="30">
        <v>10</v>
      </c>
      <c r="D35" s="31" t="s">
        <v>84</v>
      </c>
      <c r="E35" s="29"/>
      <c r="F35" s="35" t="s">
        <v>244</v>
      </c>
      <c r="G35" s="35" t="s">
        <v>219</v>
      </c>
      <c r="H35" s="35">
        <v>20</v>
      </c>
      <c r="I35" s="35">
        <v>20</v>
      </c>
      <c r="J35" s="33">
        <v>19.12</v>
      </c>
      <c r="K35" s="46">
        <f>REIT!K35+ESAG!K35+CEART!K35+FAED!K35+CEAD!K35+CEFID!K35+CESFI!K35+CEAVI!K35+CCT!K35+CEPLAN!K35+CAV!K35+CEO!K35+CERES!K35</f>
        <v>260</v>
      </c>
      <c r="L35" s="47">
        <f>(REIT!K35-REIT!L35)+(ESAG!K35-ESAG!L35)+(CEART!K35-CEART!L35)+(FAED!K35-FAED!L35)+(CEAD!K35-CEAD!L35)+(CEFID!K35-CEFID!L35)+(CESFI!K35-CESFI!L35)+(CEAVI!K35-CEAVI!L35)+(CCT!K35-CCT!L35)+(CEPLAN!K35-CEPLAN!L35)+(CAV!K35-CAV!L35)+(CEO!K35-CEO!L35)+(CERES!K35-CERES!L35)</f>
        <v>260</v>
      </c>
      <c r="M35" s="48">
        <f t="shared" si="0"/>
        <v>0</v>
      </c>
    </row>
    <row r="36" spans="1:13" ht="26.25" x14ac:dyDescent="0.25">
      <c r="A36" s="53"/>
      <c r="B36" s="52"/>
      <c r="C36" s="30">
        <v>11</v>
      </c>
      <c r="D36" s="31" t="s">
        <v>85</v>
      </c>
      <c r="E36" s="29"/>
      <c r="F36" s="35" t="s">
        <v>245</v>
      </c>
      <c r="G36" s="35" t="s">
        <v>35</v>
      </c>
      <c r="H36" s="35">
        <v>20</v>
      </c>
      <c r="I36" s="35">
        <v>20</v>
      </c>
      <c r="J36" s="33">
        <v>9.1999999999999993</v>
      </c>
      <c r="K36" s="46">
        <f>REIT!K36+ESAG!K36+CEART!K36+FAED!K36+CEAD!K36+CEFID!K36+CESFI!K36+CEAVI!K36+CCT!K36+CEPLAN!K36+CAV!K36+CEO!K36+CERES!K36</f>
        <v>119</v>
      </c>
      <c r="L36" s="47">
        <f>(REIT!K36-REIT!L36)+(ESAG!K36-ESAG!L36)+(CEART!K36-CEART!L36)+(FAED!K36-FAED!L36)+(CEAD!K36-CEAD!L36)+(CEFID!K36-CEFID!L36)+(CESFI!K36-CESFI!L36)+(CEAVI!K36-CEAVI!L36)+(CCT!K36-CCT!L36)+(CEPLAN!K36-CEPLAN!L36)+(CAV!K36-CAV!L36)+(CEO!K36-CEO!L36)+(CERES!K36-CERES!L36)</f>
        <v>49</v>
      </c>
      <c r="M36" s="48">
        <f t="shared" si="0"/>
        <v>70</v>
      </c>
    </row>
    <row r="37" spans="1:13" ht="39" x14ac:dyDescent="0.25">
      <c r="A37" s="53"/>
      <c r="B37" s="52"/>
      <c r="C37" s="30">
        <v>12</v>
      </c>
      <c r="D37" s="31" t="s">
        <v>86</v>
      </c>
      <c r="E37" s="29"/>
      <c r="F37" s="35" t="s">
        <v>245</v>
      </c>
      <c r="G37" s="35" t="s">
        <v>35</v>
      </c>
      <c r="H37" s="35">
        <v>20</v>
      </c>
      <c r="I37" s="35">
        <v>20</v>
      </c>
      <c r="J37" s="33">
        <v>0.66</v>
      </c>
      <c r="K37" s="46">
        <f>REIT!K37+ESAG!K37+CEART!K37+FAED!K37+CEAD!K37+CEFID!K37+CESFI!K37+CEAVI!K37+CCT!K37+CEPLAN!K37+CAV!K37+CEO!K37+CERES!K37</f>
        <v>300</v>
      </c>
      <c r="L37" s="47">
        <f>(REIT!K37-REIT!L37)+(ESAG!K37-ESAG!L37)+(CEART!K37-CEART!L37)+(FAED!K37-FAED!L37)+(CEAD!K37-CEAD!L37)+(CEFID!K37-CEFID!L37)+(CESFI!K37-CESFI!L37)+(CEAVI!K37-CEAVI!L37)+(CCT!K37-CCT!L37)+(CEPLAN!K37-CEPLAN!L37)+(CAV!K37-CAV!L37)+(CEO!K37-CEO!L37)+(CERES!K37-CERES!L37)</f>
        <v>0</v>
      </c>
      <c r="M37" s="48">
        <f t="shared" si="0"/>
        <v>300</v>
      </c>
    </row>
    <row r="38" spans="1:13" ht="39" x14ac:dyDescent="0.25">
      <c r="A38" s="53"/>
      <c r="B38" s="52"/>
      <c r="C38" s="30">
        <v>13</v>
      </c>
      <c r="D38" s="31" t="s">
        <v>87</v>
      </c>
      <c r="E38" s="29"/>
      <c r="F38" s="35" t="s">
        <v>245</v>
      </c>
      <c r="G38" s="35" t="s">
        <v>35</v>
      </c>
      <c r="H38" s="35">
        <v>20</v>
      </c>
      <c r="I38" s="35">
        <v>20</v>
      </c>
      <c r="J38" s="33">
        <v>1.37</v>
      </c>
      <c r="K38" s="46">
        <f>REIT!K38+ESAG!K38+CEART!K38+FAED!K38+CEAD!K38+CEFID!K38+CESFI!K38+CEAVI!K38+CCT!K38+CEPLAN!K38+CAV!K38+CEO!K38+CERES!K38</f>
        <v>45</v>
      </c>
      <c r="L38" s="47">
        <f>(REIT!K38-REIT!L38)+(ESAG!K38-ESAG!L38)+(CEART!K38-CEART!L38)+(FAED!K38-FAED!L38)+(CEAD!K38-CEAD!L38)+(CEFID!K38-CEFID!L38)+(CESFI!K38-CESFI!L38)+(CEAVI!K38-CEAVI!L38)+(CCT!K38-CCT!L38)+(CEPLAN!K38-CEPLAN!L38)+(CAV!K38-CAV!L38)+(CEO!K38-CEO!L38)+(CERES!K38-CERES!L38)</f>
        <v>15</v>
      </c>
      <c r="M38" s="48">
        <f t="shared" si="0"/>
        <v>30</v>
      </c>
    </row>
    <row r="39" spans="1:13" ht="51.75" x14ac:dyDescent="0.25">
      <c r="A39" s="53"/>
      <c r="B39" s="52">
        <v>4</v>
      </c>
      <c r="C39" s="30">
        <v>1</v>
      </c>
      <c r="D39" s="31" t="s">
        <v>88</v>
      </c>
      <c r="E39" s="29"/>
      <c r="F39" s="35" t="s">
        <v>246</v>
      </c>
      <c r="G39" s="35" t="s">
        <v>35</v>
      </c>
      <c r="H39" s="35">
        <v>20</v>
      </c>
      <c r="I39" s="35">
        <v>20</v>
      </c>
      <c r="J39" s="33">
        <v>7.3</v>
      </c>
      <c r="K39" s="46">
        <f>REIT!K39+ESAG!K39+CEART!K39+FAED!K39+CEAD!K39+CEFID!K39+CESFI!K39+CEAVI!K39+CCT!K39+CEPLAN!K39+CAV!K39+CEO!K39+CERES!K39</f>
        <v>5</v>
      </c>
      <c r="L39" s="47">
        <f>(REIT!K39-REIT!L39)+(ESAG!K39-ESAG!L39)+(CEART!K39-CEART!L39)+(FAED!K39-FAED!L39)+(CEAD!K39-CEAD!L39)+(CEFID!K39-CEFID!L39)+(CESFI!K39-CESFI!L39)+(CEAVI!K39-CEAVI!L39)+(CCT!K39-CCT!L39)+(CEPLAN!K39-CEPLAN!L39)+(CAV!K39-CAV!L39)+(CEO!K39-CEO!L39)+(CERES!K39-CERES!L39)</f>
        <v>0</v>
      </c>
      <c r="M39" s="48">
        <f t="shared" si="0"/>
        <v>5</v>
      </c>
    </row>
    <row r="40" spans="1:13" ht="77.25" x14ac:dyDescent="0.25">
      <c r="A40" s="53"/>
      <c r="B40" s="52"/>
      <c r="C40" s="30">
        <v>2</v>
      </c>
      <c r="D40" s="31" t="s">
        <v>89</v>
      </c>
      <c r="E40" s="29"/>
      <c r="F40" s="35" t="s">
        <v>247</v>
      </c>
      <c r="G40" s="35" t="s">
        <v>35</v>
      </c>
      <c r="H40" s="35">
        <v>20</v>
      </c>
      <c r="I40" s="35">
        <v>20</v>
      </c>
      <c r="J40" s="33">
        <v>0.6</v>
      </c>
      <c r="K40" s="46">
        <f>REIT!K40+ESAG!K40+CEART!K40+FAED!K40+CEAD!K40+CEFID!K40+CESFI!K40+CEAVI!K40+CCT!K40+CEPLAN!K40+CAV!K40+CEO!K40+CERES!K40</f>
        <v>5050</v>
      </c>
      <c r="L40" s="47">
        <f>(REIT!K40-REIT!L40)+(ESAG!K40-ESAG!L40)+(CEART!K40-CEART!L40)+(FAED!K40-FAED!L40)+(CEAD!K40-CEAD!L40)+(CEFID!K40-CEFID!L40)+(CESFI!K40-CESFI!L40)+(CEAVI!K40-CEAVI!L40)+(CCT!K40-CCT!L40)+(CEPLAN!K40-CEPLAN!L40)+(CAV!K40-CAV!L40)+(CEO!K40-CEO!L40)+(CERES!K40-CERES!L40)</f>
        <v>650</v>
      </c>
      <c r="M40" s="48">
        <f t="shared" si="0"/>
        <v>4400</v>
      </c>
    </row>
    <row r="41" spans="1:13" ht="77.25" x14ac:dyDescent="0.25">
      <c r="A41" s="53"/>
      <c r="B41" s="52"/>
      <c r="C41" s="30">
        <v>3</v>
      </c>
      <c r="D41" s="31" t="s">
        <v>90</v>
      </c>
      <c r="E41" s="29"/>
      <c r="F41" s="35" t="s">
        <v>247</v>
      </c>
      <c r="G41" s="35" t="s">
        <v>35</v>
      </c>
      <c r="H41" s="35">
        <v>20</v>
      </c>
      <c r="I41" s="35">
        <v>20</v>
      </c>
      <c r="J41" s="33">
        <v>0.6</v>
      </c>
      <c r="K41" s="46">
        <f>REIT!K41+ESAG!K41+CEART!K41+FAED!K41+CEAD!K41+CEFID!K41+CESFI!K41+CEAVI!K41+CCT!K41+CEPLAN!K41+CAV!K41+CEO!K41+CERES!K41</f>
        <v>3550</v>
      </c>
      <c r="L41" s="47">
        <f>(REIT!K41-REIT!L41)+(ESAG!K41-ESAG!L41)+(CEART!K41-CEART!L41)+(FAED!K41-FAED!L41)+(CEAD!K41-CEAD!L41)+(CEFID!K41-CEFID!L41)+(CESFI!K41-CESFI!L41)+(CEAVI!K41-CEAVI!L41)+(CCT!K41-CCT!L41)+(CEPLAN!K41-CEPLAN!L41)+(CAV!K41-CAV!L41)+(CEO!K41-CEO!L41)+(CERES!K41-CERES!L41)</f>
        <v>300</v>
      </c>
      <c r="M41" s="48">
        <f t="shared" si="0"/>
        <v>3250</v>
      </c>
    </row>
    <row r="42" spans="1:13" ht="77.25" x14ac:dyDescent="0.25">
      <c r="A42" s="53"/>
      <c r="B42" s="52"/>
      <c r="C42" s="30">
        <v>4</v>
      </c>
      <c r="D42" s="31" t="s">
        <v>91</v>
      </c>
      <c r="E42" s="29"/>
      <c r="F42" s="35" t="s">
        <v>247</v>
      </c>
      <c r="G42" s="35" t="s">
        <v>35</v>
      </c>
      <c r="H42" s="35">
        <v>20</v>
      </c>
      <c r="I42" s="35">
        <v>20</v>
      </c>
      <c r="J42" s="33">
        <v>0.6</v>
      </c>
      <c r="K42" s="46">
        <f>REIT!K42+ESAG!K42+CEART!K42+FAED!K42+CEAD!K42+CEFID!K42+CESFI!K42+CEAVI!K42+CCT!K42+CEPLAN!K42+CAV!K42+CEO!K42+CERES!K42</f>
        <v>200</v>
      </c>
      <c r="L42" s="47">
        <f>(REIT!K42-REIT!L42)+(ESAG!K42-ESAG!L42)+(CEART!K42-CEART!L42)+(FAED!K42-FAED!L42)+(CEAD!K42-CEAD!L42)+(CEFID!K42-CEFID!L42)+(CESFI!K42-CESFI!L42)+(CEAVI!K42-CEAVI!L42)+(CCT!K42-CCT!L42)+(CEPLAN!K42-CEPLAN!L42)+(CAV!K42-CAV!L42)+(CEO!K42-CEO!L42)+(CERES!K42-CERES!L42)</f>
        <v>100</v>
      </c>
      <c r="M42" s="48">
        <f t="shared" si="0"/>
        <v>100</v>
      </c>
    </row>
    <row r="43" spans="1:13" ht="77.25" x14ac:dyDescent="0.25">
      <c r="A43" s="53"/>
      <c r="B43" s="52"/>
      <c r="C43" s="30">
        <v>5</v>
      </c>
      <c r="D43" s="31" t="s">
        <v>92</v>
      </c>
      <c r="E43" s="29"/>
      <c r="F43" s="35" t="s">
        <v>247</v>
      </c>
      <c r="G43" s="35" t="s">
        <v>35</v>
      </c>
      <c r="H43" s="35">
        <v>20</v>
      </c>
      <c r="I43" s="35">
        <v>20</v>
      </c>
      <c r="J43" s="33">
        <v>0.6</v>
      </c>
      <c r="K43" s="46">
        <f>REIT!K43+ESAG!K43+CEART!K43+FAED!K43+CEAD!K43+CEFID!K43+CESFI!K43+CEAVI!K43+CCT!K43+CEPLAN!K43+CAV!K43+CEO!K43+CERES!K43</f>
        <v>1550</v>
      </c>
      <c r="L43" s="47">
        <f>(REIT!K43-REIT!L43)+(ESAG!K43-ESAG!L43)+(CEART!K43-CEART!L43)+(FAED!K43-FAED!L43)+(CEAD!K43-CEAD!L43)+(CEFID!K43-CEFID!L43)+(CESFI!K43-CESFI!L43)+(CEAVI!K43-CEAVI!L43)+(CCT!K43-CCT!L43)+(CEPLAN!K43-CEPLAN!L43)+(CAV!K43-CAV!L43)+(CEO!K43-CEO!L43)+(CERES!K43-CERES!L43)</f>
        <v>250</v>
      </c>
      <c r="M43" s="48">
        <f t="shared" si="0"/>
        <v>1300</v>
      </c>
    </row>
    <row r="44" spans="1:13" x14ac:dyDescent="0.25">
      <c r="A44" s="53"/>
      <c r="B44" s="52">
        <v>5</v>
      </c>
      <c r="C44" s="30">
        <v>1</v>
      </c>
      <c r="D44" s="31" t="s">
        <v>93</v>
      </c>
      <c r="E44" s="29"/>
      <c r="F44" s="35" t="s">
        <v>248</v>
      </c>
      <c r="G44" s="35" t="s">
        <v>35</v>
      </c>
      <c r="H44" s="35">
        <v>20</v>
      </c>
      <c r="I44" s="35">
        <v>20</v>
      </c>
      <c r="J44" s="33">
        <v>0.97</v>
      </c>
      <c r="K44" s="46">
        <f>REIT!K44+ESAG!K44+CEART!K44+FAED!K44+CEAD!K44+CEFID!K44+CESFI!K44+CEAVI!K44+CCT!K44+CEPLAN!K44+CAV!K44+CEO!K44+CERES!K44</f>
        <v>72</v>
      </c>
      <c r="L44" s="47">
        <f>(REIT!K44-REIT!L44)+(ESAG!K44-ESAG!L44)+(CEART!K44-CEART!L44)+(FAED!K44-FAED!L44)+(CEAD!K44-CEAD!L44)+(CEFID!K44-CEFID!L44)+(CESFI!K44-CESFI!L44)+(CEAVI!K44-CEAVI!L44)+(CCT!K44-CCT!L44)+(CEPLAN!K44-CEPLAN!L44)+(CAV!K44-CAV!L44)+(CEO!K44-CEO!L44)+(CERES!K44-CERES!L44)</f>
        <v>0</v>
      </c>
      <c r="M44" s="48">
        <f t="shared" si="0"/>
        <v>72</v>
      </c>
    </row>
    <row r="45" spans="1:13" x14ac:dyDescent="0.25">
      <c r="A45" s="53"/>
      <c r="B45" s="52"/>
      <c r="C45" s="30">
        <v>2</v>
      </c>
      <c r="D45" s="31" t="s">
        <v>94</v>
      </c>
      <c r="E45" s="29"/>
      <c r="F45" s="35" t="s">
        <v>248</v>
      </c>
      <c r="G45" s="35" t="s">
        <v>35</v>
      </c>
      <c r="H45" s="35">
        <v>20</v>
      </c>
      <c r="I45" s="35">
        <v>20</v>
      </c>
      <c r="J45" s="33">
        <v>0.97</v>
      </c>
      <c r="K45" s="46">
        <f>REIT!K45+ESAG!K45+CEART!K45+FAED!K45+CEAD!K45+CEFID!K45+CESFI!K45+CEAVI!K45+CCT!K45+CEPLAN!K45+CAV!K45+CEO!K45+CERES!K45</f>
        <v>72</v>
      </c>
      <c r="L45" s="47">
        <f>(REIT!K45-REIT!L45)+(ESAG!K45-ESAG!L45)+(CEART!K45-CEART!L45)+(FAED!K45-FAED!L45)+(CEAD!K45-CEAD!L45)+(CEFID!K45-CEFID!L45)+(CESFI!K45-CESFI!L45)+(CEAVI!K45-CEAVI!L45)+(CCT!K45-CCT!L45)+(CEPLAN!K45-CEPLAN!L45)+(CAV!K45-CAV!L45)+(CEO!K45-CEO!L45)+(CERES!K45-CERES!L45)</f>
        <v>0</v>
      </c>
      <c r="M45" s="48">
        <f t="shared" si="0"/>
        <v>72</v>
      </c>
    </row>
    <row r="46" spans="1:13" x14ac:dyDescent="0.25">
      <c r="A46" s="53"/>
      <c r="B46" s="52"/>
      <c r="C46" s="30">
        <v>3</v>
      </c>
      <c r="D46" s="31" t="s">
        <v>95</v>
      </c>
      <c r="E46" s="29"/>
      <c r="F46" s="35" t="s">
        <v>248</v>
      </c>
      <c r="G46" s="35" t="s">
        <v>35</v>
      </c>
      <c r="H46" s="35">
        <v>20</v>
      </c>
      <c r="I46" s="35">
        <v>20</v>
      </c>
      <c r="J46" s="33">
        <v>0.97</v>
      </c>
      <c r="K46" s="46">
        <f>REIT!K46+ESAG!K46+CEART!K46+FAED!K46+CEAD!K46+CEFID!K46+CESFI!K46+CEAVI!K46+CCT!K46+CEPLAN!K46+CAV!K46+CEO!K46+CERES!K46</f>
        <v>96</v>
      </c>
      <c r="L46" s="47">
        <f>(REIT!K46-REIT!L46)+(ESAG!K46-ESAG!L46)+(CEART!K46-CEART!L46)+(FAED!K46-FAED!L46)+(CEAD!K46-CEAD!L46)+(CEFID!K46-CEFID!L46)+(CESFI!K46-CESFI!L46)+(CEAVI!K46-CEAVI!L46)+(CCT!K46-CCT!L46)+(CEPLAN!K46-CEPLAN!L46)+(CAV!K46-CAV!L46)+(CEO!K46-CEO!L46)+(CERES!K46-CERES!L46)</f>
        <v>0</v>
      </c>
      <c r="M46" s="48">
        <f t="shared" si="0"/>
        <v>96</v>
      </c>
    </row>
    <row r="47" spans="1:13" x14ac:dyDescent="0.25">
      <c r="A47" s="53"/>
      <c r="B47" s="52"/>
      <c r="C47" s="30">
        <v>4</v>
      </c>
      <c r="D47" s="31" t="s">
        <v>96</v>
      </c>
      <c r="E47" s="29"/>
      <c r="F47" s="35" t="s">
        <v>248</v>
      </c>
      <c r="G47" s="35" t="s">
        <v>35</v>
      </c>
      <c r="H47" s="35">
        <v>20</v>
      </c>
      <c r="I47" s="35">
        <v>20</v>
      </c>
      <c r="J47" s="33">
        <v>0.97</v>
      </c>
      <c r="K47" s="46">
        <f>REIT!K47+ESAG!K47+CEART!K47+FAED!K47+CEAD!K47+CEFID!K47+CESFI!K47+CEAVI!K47+CCT!K47+CEPLAN!K47+CAV!K47+CEO!K47+CERES!K47</f>
        <v>72</v>
      </c>
      <c r="L47" s="47">
        <f>(REIT!K47-REIT!L47)+(ESAG!K47-ESAG!L47)+(CEART!K47-CEART!L47)+(FAED!K47-FAED!L47)+(CEAD!K47-CEAD!L47)+(CEFID!K47-CEFID!L47)+(CESFI!K47-CESFI!L47)+(CEAVI!K47-CEAVI!L47)+(CCT!K47-CCT!L47)+(CEPLAN!K47-CEPLAN!L47)+(CAV!K47-CAV!L47)+(CEO!K47-CEO!L47)+(CERES!K47-CERES!L47)</f>
        <v>0</v>
      </c>
      <c r="M47" s="48">
        <f t="shared" si="0"/>
        <v>72</v>
      </c>
    </row>
    <row r="48" spans="1:13" x14ac:dyDescent="0.25">
      <c r="A48" s="53"/>
      <c r="B48" s="52"/>
      <c r="C48" s="30">
        <v>5</v>
      </c>
      <c r="D48" s="31" t="s">
        <v>97</v>
      </c>
      <c r="E48" s="29"/>
      <c r="F48" s="35" t="s">
        <v>248</v>
      </c>
      <c r="G48" s="35" t="s">
        <v>35</v>
      </c>
      <c r="H48" s="35">
        <v>20</v>
      </c>
      <c r="I48" s="35">
        <v>20</v>
      </c>
      <c r="J48" s="33">
        <v>0.98</v>
      </c>
      <c r="K48" s="46">
        <f>REIT!K48+ESAG!K48+CEART!K48+FAED!K48+CEAD!K48+CEFID!K48+CESFI!K48+CEAVI!K48+CCT!K48+CEPLAN!K48+CAV!K48+CEO!K48+CERES!K48</f>
        <v>72</v>
      </c>
      <c r="L48" s="47">
        <f>(REIT!K48-REIT!L48)+(ESAG!K48-ESAG!L48)+(CEART!K48-CEART!L48)+(FAED!K48-FAED!L48)+(CEAD!K48-CEAD!L48)+(CEFID!K48-CEFID!L48)+(CESFI!K48-CESFI!L48)+(CEAVI!K48-CEAVI!L48)+(CCT!K48-CCT!L48)+(CEPLAN!K48-CEPLAN!L48)+(CAV!K48-CAV!L48)+(CEO!K48-CEO!L48)+(CERES!K48-CERES!L48)</f>
        <v>0</v>
      </c>
      <c r="M48" s="48">
        <f t="shared" si="0"/>
        <v>72</v>
      </c>
    </row>
    <row r="49" spans="1:13" ht="26.25" x14ac:dyDescent="0.25">
      <c r="A49" s="53"/>
      <c r="B49" s="52"/>
      <c r="C49" s="30">
        <v>6</v>
      </c>
      <c r="D49" s="31" t="s">
        <v>98</v>
      </c>
      <c r="E49" s="29"/>
      <c r="F49" s="35" t="s">
        <v>227</v>
      </c>
      <c r="G49" s="35" t="s">
        <v>221</v>
      </c>
      <c r="H49" s="35">
        <v>20</v>
      </c>
      <c r="I49" s="35">
        <v>20</v>
      </c>
      <c r="J49" s="33">
        <v>3.7</v>
      </c>
      <c r="K49" s="46">
        <f>REIT!K49+ESAG!K49+CEART!K49+FAED!K49+CEAD!K49+CEFID!K49+CESFI!K49+CEAVI!K49+CCT!K49+CEPLAN!K49+CAV!K49+CEO!K49+CERES!K49</f>
        <v>105</v>
      </c>
      <c r="L49" s="47">
        <f>(REIT!K49-REIT!L49)+(ESAG!K49-ESAG!L49)+(CEART!K49-CEART!L49)+(FAED!K49-FAED!L49)+(CEAD!K49-CEAD!L49)+(CEFID!K49-CEFID!L49)+(CESFI!K49-CESFI!L49)+(CEAVI!K49-CEAVI!L49)+(CCT!K49-CCT!L49)+(CEPLAN!K49-CEPLAN!L49)+(CAV!K49-CAV!L49)+(CEO!K49-CEO!L49)+(CERES!K49-CERES!L49)</f>
        <v>5</v>
      </c>
      <c r="M49" s="48">
        <f t="shared" si="0"/>
        <v>100</v>
      </c>
    </row>
    <row r="50" spans="1:13" ht="26.25" x14ac:dyDescent="0.25">
      <c r="A50" s="53"/>
      <c r="B50" s="52"/>
      <c r="C50" s="30">
        <v>7</v>
      </c>
      <c r="D50" s="31" t="s">
        <v>99</v>
      </c>
      <c r="E50" s="29"/>
      <c r="F50" s="35" t="s">
        <v>227</v>
      </c>
      <c r="G50" s="35" t="s">
        <v>35</v>
      </c>
      <c r="H50" s="35">
        <v>20</v>
      </c>
      <c r="I50" s="35">
        <v>20</v>
      </c>
      <c r="J50" s="33">
        <v>1.05</v>
      </c>
      <c r="K50" s="46">
        <f>REIT!K50+ESAG!K50+CEART!K50+FAED!K50+CEAD!K50+CEFID!K50+CESFI!K50+CEAVI!K50+CCT!K50+CEPLAN!K50+CAV!K50+CEO!K50+CERES!K50</f>
        <v>204</v>
      </c>
      <c r="L50" s="47">
        <f>(REIT!K50-REIT!L50)+(ESAG!K50-ESAG!L50)+(CEART!K50-CEART!L50)+(FAED!K50-FAED!L50)+(CEAD!K50-CEAD!L50)+(CEFID!K50-CEFID!L50)+(CESFI!K50-CESFI!L50)+(CEAVI!K50-CEAVI!L50)+(CCT!K50-CCT!L50)+(CEPLAN!K50-CEPLAN!L50)+(CAV!K50-CAV!L50)+(CEO!K50-CEO!L50)+(CERES!K50-CERES!L50)</f>
        <v>36</v>
      </c>
      <c r="M50" s="48">
        <f t="shared" si="0"/>
        <v>168</v>
      </c>
    </row>
    <row r="51" spans="1:13" ht="26.25" x14ac:dyDescent="0.25">
      <c r="A51" s="53"/>
      <c r="B51" s="52"/>
      <c r="C51" s="30">
        <v>8</v>
      </c>
      <c r="D51" s="31" t="s">
        <v>100</v>
      </c>
      <c r="E51" s="29"/>
      <c r="F51" s="35" t="s">
        <v>227</v>
      </c>
      <c r="G51" s="35" t="s">
        <v>35</v>
      </c>
      <c r="H51" s="35">
        <v>20</v>
      </c>
      <c r="I51" s="35">
        <v>20</v>
      </c>
      <c r="J51" s="33">
        <v>1.05</v>
      </c>
      <c r="K51" s="46">
        <f>REIT!K51+ESAG!K51+CEART!K51+FAED!K51+CEAD!K51+CEFID!K51+CESFI!K51+CEAVI!K51+CCT!K51+CEPLAN!K51+CAV!K51+CEO!K51+CERES!K51</f>
        <v>120</v>
      </c>
      <c r="L51" s="47">
        <f>(REIT!K51-REIT!L51)+(ESAG!K51-ESAG!L51)+(CEART!K51-CEART!L51)+(FAED!K51-FAED!L51)+(CEAD!K51-CEAD!L51)+(CEFID!K51-CEFID!L51)+(CESFI!K51-CESFI!L51)+(CEAVI!K51-CEAVI!L51)+(CCT!K51-CCT!L51)+(CEPLAN!K51-CEPLAN!L51)+(CAV!K51-CAV!L51)+(CEO!K51-CEO!L51)+(CERES!K51-CERES!L51)</f>
        <v>0</v>
      </c>
      <c r="M51" s="48">
        <f t="shared" si="0"/>
        <v>120</v>
      </c>
    </row>
    <row r="52" spans="1:13" ht="26.25" x14ac:dyDescent="0.25">
      <c r="A52" s="53"/>
      <c r="B52" s="52"/>
      <c r="C52" s="30">
        <v>9</v>
      </c>
      <c r="D52" s="31" t="s">
        <v>101</v>
      </c>
      <c r="E52" s="29"/>
      <c r="F52" s="35" t="s">
        <v>227</v>
      </c>
      <c r="G52" s="35" t="s">
        <v>35</v>
      </c>
      <c r="H52" s="35">
        <v>20</v>
      </c>
      <c r="I52" s="35">
        <v>20</v>
      </c>
      <c r="J52" s="33">
        <v>1.05</v>
      </c>
      <c r="K52" s="46">
        <f>REIT!K52+ESAG!K52+CEART!K52+FAED!K52+CEAD!K52+CEFID!K52+CESFI!K52+CEAVI!K52+CCT!K52+CEPLAN!K52+CAV!K52+CEO!K52+CERES!K52</f>
        <v>300</v>
      </c>
      <c r="L52" s="47">
        <f>(REIT!K52-REIT!L52)+(ESAG!K52-ESAG!L52)+(CEART!K52-CEART!L52)+(FAED!K52-FAED!L52)+(CEAD!K52-CEAD!L52)+(CEFID!K52-CEFID!L52)+(CESFI!K52-CESFI!L52)+(CEAVI!K52-CEAVI!L52)+(CCT!K52-CCT!L52)+(CEPLAN!K52-CEPLAN!L52)+(CAV!K52-CAV!L52)+(CEO!K52-CEO!L52)+(CERES!K52-CERES!L52)</f>
        <v>48</v>
      </c>
      <c r="M52" s="48">
        <f t="shared" si="0"/>
        <v>252</v>
      </c>
    </row>
    <row r="53" spans="1:13" ht="26.25" x14ac:dyDescent="0.25">
      <c r="A53" s="53"/>
      <c r="B53" s="52"/>
      <c r="C53" s="30">
        <v>10</v>
      </c>
      <c r="D53" s="31" t="s">
        <v>102</v>
      </c>
      <c r="E53" s="29"/>
      <c r="F53" s="35" t="s">
        <v>227</v>
      </c>
      <c r="G53" s="35" t="s">
        <v>35</v>
      </c>
      <c r="H53" s="35">
        <v>20</v>
      </c>
      <c r="I53" s="35">
        <v>20</v>
      </c>
      <c r="J53" s="33">
        <v>2.5</v>
      </c>
      <c r="K53" s="46">
        <f>REIT!K53+ESAG!K53+CEART!K53+FAED!K53+CEAD!K53+CEFID!K53+CESFI!K53+CEAVI!K53+CCT!K53+CEPLAN!K53+CAV!K53+CEO!K53+CERES!K53</f>
        <v>269</v>
      </c>
      <c r="L53" s="47">
        <f>(REIT!K53-REIT!L53)+(ESAG!K53-ESAG!L53)+(CEART!K53-CEART!L53)+(FAED!K53-FAED!L53)+(CEAD!K53-CEAD!L53)+(CEFID!K53-CEFID!L53)+(CESFI!K53-CESFI!L53)+(CEAVI!K53-CEAVI!L53)+(CCT!K53-CCT!L53)+(CEPLAN!K53-CEPLAN!L53)+(CAV!K53-CAV!L53)+(CEO!K53-CEO!L53)+(CERES!K53-CERES!L53)</f>
        <v>239</v>
      </c>
      <c r="M53" s="48">
        <f t="shared" si="0"/>
        <v>30</v>
      </c>
    </row>
    <row r="54" spans="1:13" ht="26.25" x14ac:dyDescent="0.25">
      <c r="A54" s="53"/>
      <c r="B54" s="52"/>
      <c r="C54" s="30">
        <v>11</v>
      </c>
      <c r="D54" s="31" t="s">
        <v>103</v>
      </c>
      <c r="E54" s="29"/>
      <c r="F54" s="35" t="s">
        <v>227</v>
      </c>
      <c r="G54" s="35" t="s">
        <v>35</v>
      </c>
      <c r="H54" s="35">
        <v>20</v>
      </c>
      <c r="I54" s="35">
        <v>20</v>
      </c>
      <c r="J54" s="33">
        <v>2.5</v>
      </c>
      <c r="K54" s="46">
        <f>REIT!K54+ESAG!K54+CEART!K54+FAED!K54+CEAD!K54+CEFID!K54+CESFI!K54+CEAVI!K54+CCT!K54+CEPLAN!K54+CAV!K54+CEO!K54+CERES!K54</f>
        <v>228</v>
      </c>
      <c r="L54" s="47">
        <f>(REIT!K54-REIT!L54)+(ESAG!K54-ESAG!L54)+(CEART!K54-CEART!L54)+(FAED!K54-FAED!L54)+(CEAD!K54-CEAD!L54)+(CEFID!K54-CEFID!L54)+(CESFI!K54-CESFI!L54)+(CEAVI!K54-CEAVI!L54)+(CCT!K54-CCT!L54)+(CEPLAN!K54-CEPLAN!L54)+(CAV!K54-CAV!L54)+(CEO!K54-CEO!L54)+(CERES!K54-CERES!L54)</f>
        <v>132</v>
      </c>
      <c r="M54" s="48">
        <f t="shared" si="0"/>
        <v>96</v>
      </c>
    </row>
    <row r="55" spans="1:13" ht="26.25" x14ac:dyDescent="0.25">
      <c r="A55" s="53"/>
      <c r="B55" s="52"/>
      <c r="C55" s="30">
        <v>12</v>
      </c>
      <c r="D55" s="31" t="s">
        <v>104</v>
      </c>
      <c r="E55" s="29"/>
      <c r="F55" s="35" t="s">
        <v>237</v>
      </c>
      <c r="G55" s="35" t="s">
        <v>35</v>
      </c>
      <c r="H55" s="35">
        <v>20</v>
      </c>
      <c r="I55" s="35">
        <v>20</v>
      </c>
      <c r="J55" s="33">
        <v>2.14</v>
      </c>
      <c r="K55" s="46">
        <f>REIT!K55+ESAG!K55+CEART!K55+FAED!K55+CEAD!K55+CEFID!K55+CESFI!K55+CEAVI!K55+CCT!K55+CEPLAN!K55+CAV!K55+CEO!K55+CERES!K55</f>
        <v>84</v>
      </c>
      <c r="L55" s="47">
        <f>(REIT!K55-REIT!L55)+(ESAG!K55-ESAG!L55)+(CEART!K55-CEART!L55)+(FAED!K55-FAED!L55)+(CEAD!K55-CEAD!L55)+(CEFID!K55-CEFID!L55)+(CESFI!K55-CESFI!L55)+(CEAVI!K55-CEAVI!L55)+(CCT!K55-CCT!L55)+(CEPLAN!K55-CEPLAN!L55)+(CAV!K55-CAV!L55)+(CEO!K55-CEO!L55)+(CERES!K55-CERES!L55)</f>
        <v>84</v>
      </c>
      <c r="M55" s="48">
        <f t="shared" si="0"/>
        <v>0</v>
      </c>
    </row>
    <row r="56" spans="1:13" ht="26.25" x14ac:dyDescent="0.25">
      <c r="A56" s="53"/>
      <c r="B56" s="52"/>
      <c r="C56" s="30">
        <v>13</v>
      </c>
      <c r="D56" s="31" t="s">
        <v>105</v>
      </c>
      <c r="E56" s="29"/>
      <c r="F56" s="35" t="s">
        <v>227</v>
      </c>
      <c r="G56" s="35" t="s">
        <v>35</v>
      </c>
      <c r="H56" s="35">
        <v>20</v>
      </c>
      <c r="I56" s="35">
        <v>20</v>
      </c>
      <c r="J56" s="33">
        <v>2.4</v>
      </c>
      <c r="K56" s="46">
        <f>REIT!K56+ESAG!K56+CEART!K56+FAED!K56+CEAD!K56+CEFID!K56+CESFI!K56+CEAVI!K56+CCT!K56+CEPLAN!K56+CAV!K56+CEO!K56+CERES!K56</f>
        <v>192</v>
      </c>
      <c r="L56" s="47">
        <f>(REIT!K56-REIT!L56)+(ESAG!K56-ESAG!L56)+(CEART!K56-CEART!L56)+(FAED!K56-FAED!L56)+(CEAD!K56-CEAD!L56)+(CEFID!K56-CEFID!L56)+(CESFI!K56-CESFI!L56)+(CEAVI!K56-CEAVI!L56)+(CCT!K56-CCT!L56)+(CEPLAN!K56-CEPLAN!L56)+(CAV!K56-CAV!L56)+(CEO!K56-CEO!L56)+(CERES!K56-CERES!L56)</f>
        <v>168</v>
      </c>
      <c r="M56" s="48">
        <f t="shared" si="0"/>
        <v>24</v>
      </c>
    </row>
    <row r="57" spans="1:13" x14ac:dyDescent="0.25">
      <c r="A57" s="53"/>
      <c r="B57" s="52">
        <v>6</v>
      </c>
      <c r="C57" s="30">
        <v>1</v>
      </c>
      <c r="D57" s="31" t="s">
        <v>106</v>
      </c>
      <c r="E57" s="29"/>
      <c r="F57" s="35" t="s">
        <v>249</v>
      </c>
      <c r="G57" s="35" t="s">
        <v>222</v>
      </c>
      <c r="H57" s="35">
        <v>20</v>
      </c>
      <c r="I57" s="35">
        <v>20</v>
      </c>
      <c r="J57" s="33">
        <v>0.39</v>
      </c>
      <c r="K57" s="46">
        <f>REIT!K57+ESAG!K57+CEART!K57+FAED!K57+CEAD!K57+CEFID!K57+CESFI!K57+CEAVI!K57+CCT!K57+CEPLAN!K57+CAV!K57+CEO!K57+CERES!K57</f>
        <v>220</v>
      </c>
      <c r="L57" s="47">
        <f>(REIT!K57-REIT!L57)+(ESAG!K57-ESAG!L57)+(CEART!K57-CEART!L57)+(FAED!K57-FAED!L57)+(CEAD!K57-CEAD!L57)+(CEFID!K57-CEFID!L57)+(CESFI!K57-CESFI!L57)+(CEAVI!K57-CEAVI!L57)+(CCT!K57-CCT!L57)+(CEPLAN!K57-CEPLAN!L57)+(CAV!K57-CAV!L57)+(CEO!K57-CEO!L57)+(CERES!K57-CERES!L57)</f>
        <v>0</v>
      </c>
      <c r="M57" s="48">
        <f t="shared" si="0"/>
        <v>220</v>
      </c>
    </row>
    <row r="58" spans="1:13" x14ac:dyDescent="0.25">
      <c r="A58" s="53"/>
      <c r="B58" s="52"/>
      <c r="C58" s="30">
        <v>2</v>
      </c>
      <c r="D58" s="31" t="s">
        <v>107</v>
      </c>
      <c r="E58" s="29"/>
      <c r="F58" s="35" t="s">
        <v>249</v>
      </c>
      <c r="G58" s="35" t="s">
        <v>222</v>
      </c>
      <c r="H58" s="35">
        <v>20</v>
      </c>
      <c r="I58" s="35">
        <v>20</v>
      </c>
      <c r="J58" s="33">
        <v>0.39</v>
      </c>
      <c r="K58" s="46">
        <f>REIT!K58+ESAG!K58+CEART!K58+FAED!K58+CEAD!K58+CEFID!K58+CESFI!K58+CEAVI!K58+CCT!K58+CEPLAN!K58+CAV!K58+CEO!K58+CERES!K58</f>
        <v>1180</v>
      </c>
      <c r="L58" s="47">
        <f>(REIT!K58-REIT!L58)+(ESAG!K58-ESAG!L58)+(CEART!K58-CEART!L58)+(FAED!K58-FAED!L58)+(CEAD!K58-CEAD!L58)+(CEFID!K58-CEFID!L58)+(CESFI!K58-CESFI!L58)+(CEAVI!K58-CEAVI!L58)+(CCT!K58-CCT!L58)+(CEPLAN!K58-CEPLAN!L58)+(CAV!K58-CAV!L58)+(CEO!K58-CEO!L58)+(CERES!K58-CERES!L58)</f>
        <v>300</v>
      </c>
      <c r="M58" s="48">
        <f t="shared" si="0"/>
        <v>880</v>
      </c>
    </row>
    <row r="59" spans="1:13" x14ac:dyDescent="0.25">
      <c r="A59" s="53"/>
      <c r="B59" s="52"/>
      <c r="C59" s="30">
        <v>3</v>
      </c>
      <c r="D59" s="31" t="s">
        <v>108</v>
      </c>
      <c r="E59" s="29"/>
      <c r="F59" s="35" t="s">
        <v>249</v>
      </c>
      <c r="G59" s="35" t="s">
        <v>222</v>
      </c>
      <c r="H59" s="35">
        <v>20</v>
      </c>
      <c r="I59" s="35">
        <v>20</v>
      </c>
      <c r="J59" s="33">
        <v>0.39</v>
      </c>
      <c r="K59" s="46">
        <f>REIT!K59+ESAG!K59+CEART!K59+FAED!K59+CEAD!K59+CEFID!K59+CESFI!K59+CEAVI!K59+CCT!K59+CEPLAN!K59+CAV!K59+CEO!K59+CERES!K59</f>
        <v>170</v>
      </c>
      <c r="L59" s="47">
        <f>(REIT!K59-REIT!L59)+(ESAG!K59-ESAG!L59)+(CEART!K59-CEART!L59)+(FAED!K59-FAED!L59)+(CEAD!K59-CEAD!L59)+(CEFID!K59-CEFID!L59)+(CESFI!K59-CESFI!L59)+(CEAVI!K59-CEAVI!L59)+(CCT!K59-CCT!L59)+(CEPLAN!K59-CEPLAN!L59)+(CAV!K59-CAV!L59)+(CEO!K59-CEO!L59)+(CERES!K59-CERES!L59)</f>
        <v>0</v>
      </c>
      <c r="M59" s="48">
        <f t="shared" si="0"/>
        <v>170</v>
      </c>
    </row>
    <row r="60" spans="1:13" x14ac:dyDescent="0.25">
      <c r="A60" s="53"/>
      <c r="B60" s="52"/>
      <c r="C60" s="30">
        <v>4</v>
      </c>
      <c r="D60" s="31" t="s">
        <v>109</v>
      </c>
      <c r="E60" s="29"/>
      <c r="F60" s="35" t="s">
        <v>249</v>
      </c>
      <c r="G60" s="35" t="s">
        <v>35</v>
      </c>
      <c r="H60" s="35">
        <v>20</v>
      </c>
      <c r="I60" s="35">
        <v>20</v>
      </c>
      <c r="J60" s="33">
        <v>0.39</v>
      </c>
      <c r="K60" s="46">
        <f>REIT!K60+ESAG!K60+CEART!K60+FAED!K60+CEAD!K60+CEFID!K60+CESFI!K60+CEAVI!K60+CCT!K60+CEPLAN!K60+CAV!K60+CEO!K60+CERES!K60</f>
        <v>220</v>
      </c>
      <c r="L60" s="47">
        <f>(REIT!K60-REIT!L60)+(ESAG!K60-ESAG!L60)+(CEART!K60-CEART!L60)+(FAED!K60-FAED!L60)+(CEAD!K60-CEAD!L60)+(CEFID!K60-CEFID!L60)+(CESFI!K60-CESFI!L60)+(CEAVI!K60-CEAVI!L60)+(CCT!K60-CCT!L60)+(CEPLAN!K60-CEPLAN!L60)+(CAV!K60-CAV!L60)+(CEO!K60-CEO!L60)+(CERES!K60-CERES!L60)</f>
        <v>0</v>
      </c>
      <c r="M60" s="48">
        <f t="shared" si="0"/>
        <v>220</v>
      </c>
    </row>
    <row r="61" spans="1:13" x14ac:dyDescent="0.25">
      <c r="A61" s="53"/>
      <c r="B61" s="52"/>
      <c r="C61" s="30">
        <v>5</v>
      </c>
      <c r="D61" s="31" t="s">
        <v>110</v>
      </c>
      <c r="E61" s="29"/>
      <c r="F61" s="35" t="s">
        <v>249</v>
      </c>
      <c r="G61" s="35" t="s">
        <v>222</v>
      </c>
      <c r="H61" s="35">
        <v>20</v>
      </c>
      <c r="I61" s="35">
        <v>20</v>
      </c>
      <c r="J61" s="33">
        <v>0.39</v>
      </c>
      <c r="K61" s="46">
        <f>REIT!K61+ESAG!K61+CEART!K61+FAED!K61+CEAD!K61+CEFID!K61+CESFI!K61+CEAVI!K61+CCT!K61+CEPLAN!K61+CAV!K61+CEO!K61+CERES!K61</f>
        <v>170</v>
      </c>
      <c r="L61" s="47">
        <f>(REIT!K61-REIT!L61)+(ESAG!K61-ESAG!L61)+(CEART!K61-CEART!L61)+(FAED!K61-FAED!L61)+(CEAD!K61-CEAD!L61)+(CEFID!K61-CEFID!L61)+(CESFI!K61-CESFI!L61)+(CEAVI!K61-CEAVI!L61)+(CCT!K61-CCT!L61)+(CEPLAN!K61-CEPLAN!L61)+(CAV!K61-CAV!L61)+(CEO!K61-CEO!L61)+(CERES!K61-CERES!L61)</f>
        <v>0</v>
      </c>
      <c r="M61" s="48">
        <f t="shared" si="0"/>
        <v>170</v>
      </c>
    </row>
    <row r="62" spans="1:13" x14ac:dyDescent="0.25">
      <c r="A62" s="53"/>
      <c r="B62" s="52"/>
      <c r="C62" s="30">
        <v>6</v>
      </c>
      <c r="D62" s="31" t="s">
        <v>111</v>
      </c>
      <c r="E62" s="29"/>
      <c r="F62" s="35" t="s">
        <v>250</v>
      </c>
      <c r="G62" s="35" t="s">
        <v>222</v>
      </c>
      <c r="H62" s="35">
        <v>20</v>
      </c>
      <c r="I62" s="35">
        <v>20</v>
      </c>
      <c r="J62" s="33">
        <v>1.74</v>
      </c>
      <c r="K62" s="46">
        <f>REIT!K62+ESAG!K62+CEART!K62+FAED!K62+CEAD!K62+CEFID!K62+CESFI!K62+CEAVI!K62+CCT!K62+CEPLAN!K62+CAV!K62+CEO!K62+CERES!K62</f>
        <v>20</v>
      </c>
      <c r="L62" s="47">
        <f>(REIT!K62-REIT!L62)+(ESAG!K62-ESAG!L62)+(CEART!K62-CEART!L62)+(FAED!K62-FAED!L62)+(CEAD!K62-CEAD!L62)+(CEFID!K62-CEFID!L62)+(CESFI!K62-CESFI!L62)+(CEAVI!K62-CEAVI!L62)+(CCT!K62-CCT!L62)+(CEPLAN!K62-CEPLAN!L62)+(CAV!K62-CAV!L62)+(CEO!K62-CEO!L62)+(CERES!K62-CERES!L62)</f>
        <v>0</v>
      </c>
      <c r="M62" s="48">
        <f t="shared" si="0"/>
        <v>20</v>
      </c>
    </row>
    <row r="63" spans="1:13" x14ac:dyDescent="0.25">
      <c r="A63" s="53"/>
      <c r="B63" s="52"/>
      <c r="C63" s="30">
        <v>7</v>
      </c>
      <c r="D63" s="31" t="s">
        <v>112</v>
      </c>
      <c r="E63" s="29"/>
      <c r="F63" s="35" t="s">
        <v>250</v>
      </c>
      <c r="G63" s="35" t="s">
        <v>222</v>
      </c>
      <c r="H63" s="35">
        <v>20</v>
      </c>
      <c r="I63" s="35">
        <v>20</v>
      </c>
      <c r="J63" s="33">
        <v>0.92</v>
      </c>
      <c r="K63" s="46">
        <f>REIT!K63+ESAG!K63+CEART!K63+FAED!K63+CEAD!K63+CEFID!K63+CESFI!K63+CEAVI!K63+CCT!K63+CEPLAN!K63+CAV!K63+CEO!K63+CERES!K63</f>
        <v>20</v>
      </c>
      <c r="L63" s="47">
        <f>(REIT!K63-REIT!L63)+(ESAG!K63-ESAG!L63)+(CEART!K63-CEART!L63)+(FAED!K63-FAED!L63)+(CEAD!K63-CEAD!L63)+(CEFID!K63-CEFID!L63)+(CESFI!K63-CESFI!L63)+(CEAVI!K63-CEAVI!L63)+(CCT!K63-CCT!L63)+(CEPLAN!K63-CEPLAN!L63)+(CAV!K63-CAV!L63)+(CEO!K63-CEO!L63)+(CERES!K63-CERES!L63)</f>
        <v>0</v>
      </c>
      <c r="M63" s="48">
        <f t="shared" si="0"/>
        <v>20</v>
      </c>
    </row>
    <row r="64" spans="1:13" x14ac:dyDescent="0.25">
      <c r="A64" s="53"/>
      <c r="B64" s="52"/>
      <c r="C64" s="30">
        <v>8</v>
      </c>
      <c r="D64" s="31" t="s">
        <v>113</v>
      </c>
      <c r="E64" s="29"/>
      <c r="F64" s="35" t="s">
        <v>250</v>
      </c>
      <c r="G64" s="35" t="s">
        <v>222</v>
      </c>
      <c r="H64" s="35">
        <v>20</v>
      </c>
      <c r="I64" s="35">
        <v>20</v>
      </c>
      <c r="J64" s="33">
        <v>1.74</v>
      </c>
      <c r="K64" s="46">
        <f>REIT!K64+ESAG!K64+CEART!K64+FAED!K64+CEAD!K64+CEFID!K64+CESFI!K64+CEAVI!K64+CCT!K64+CEPLAN!K64+CAV!K64+CEO!K64+CERES!K64</f>
        <v>50</v>
      </c>
      <c r="L64" s="47">
        <f>(REIT!K64-REIT!L64)+(ESAG!K64-ESAG!L64)+(CEART!K64-CEART!L64)+(FAED!K64-FAED!L64)+(CEAD!K64-CEAD!L64)+(CEFID!K64-CEFID!L64)+(CESFI!K64-CESFI!L64)+(CEAVI!K64-CEAVI!L64)+(CCT!K64-CCT!L64)+(CEPLAN!K64-CEPLAN!L64)+(CAV!K64-CAV!L64)+(CEO!K64-CEO!L64)+(CERES!K64-CERES!L64)</f>
        <v>0</v>
      </c>
      <c r="M64" s="48">
        <f t="shared" si="0"/>
        <v>50</v>
      </c>
    </row>
    <row r="65" spans="1:13" x14ac:dyDescent="0.25">
      <c r="A65" s="53"/>
      <c r="B65" s="52"/>
      <c r="C65" s="30">
        <v>9</v>
      </c>
      <c r="D65" s="31" t="s">
        <v>114</v>
      </c>
      <c r="E65" s="29"/>
      <c r="F65" s="35" t="s">
        <v>250</v>
      </c>
      <c r="G65" s="35" t="s">
        <v>222</v>
      </c>
      <c r="H65" s="35">
        <v>20</v>
      </c>
      <c r="I65" s="35">
        <v>20</v>
      </c>
      <c r="J65" s="33">
        <v>1.74</v>
      </c>
      <c r="K65" s="46">
        <f>REIT!K65+ESAG!K65+CEART!K65+FAED!K65+CEAD!K65+CEFID!K65+CESFI!K65+CEAVI!K65+CCT!K65+CEPLAN!K65+CAV!K65+CEO!K65+CERES!K65</f>
        <v>50</v>
      </c>
      <c r="L65" s="47">
        <f>(REIT!K65-REIT!L65)+(ESAG!K65-ESAG!L65)+(CEART!K65-CEART!L65)+(FAED!K65-FAED!L65)+(CEAD!K65-CEAD!L65)+(CEFID!K65-CEFID!L65)+(CESFI!K65-CESFI!L65)+(CEAVI!K65-CEAVI!L65)+(CCT!K65-CCT!L65)+(CEPLAN!K65-CEPLAN!L65)+(CAV!K65-CAV!L65)+(CEO!K65-CEO!L65)+(CERES!K65-CERES!L65)</f>
        <v>0</v>
      </c>
      <c r="M65" s="48">
        <f t="shared" si="0"/>
        <v>50</v>
      </c>
    </row>
    <row r="66" spans="1:13" x14ac:dyDescent="0.25">
      <c r="A66" s="53"/>
      <c r="B66" s="52"/>
      <c r="C66" s="30">
        <v>10</v>
      </c>
      <c r="D66" s="31" t="s">
        <v>115</v>
      </c>
      <c r="E66" s="29"/>
      <c r="F66" s="35" t="s">
        <v>250</v>
      </c>
      <c r="G66" s="35" t="s">
        <v>222</v>
      </c>
      <c r="H66" s="35">
        <v>20</v>
      </c>
      <c r="I66" s="35">
        <v>20</v>
      </c>
      <c r="J66" s="33">
        <v>1.74</v>
      </c>
      <c r="K66" s="46">
        <f>REIT!K66+ESAG!K66+CEART!K66+FAED!K66+CEAD!K66+CEFID!K66+CESFI!K66+CEAVI!K66+CCT!K66+CEPLAN!K66+CAV!K66+CEO!K66+CERES!K66</f>
        <v>50</v>
      </c>
      <c r="L66" s="47">
        <f>(REIT!K66-REIT!L66)+(ESAG!K66-ESAG!L66)+(CEART!K66-CEART!L66)+(FAED!K66-FAED!L66)+(CEAD!K66-CEAD!L66)+(CEFID!K66-CEFID!L66)+(CESFI!K66-CESFI!L66)+(CEAVI!K66-CEAVI!L66)+(CCT!K66-CCT!L66)+(CEPLAN!K66-CEPLAN!L66)+(CAV!K66-CAV!L66)+(CEO!K66-CEO!L66)+(CERES!K66-CERES!L66)</f>
        <v>0</v>
      </c>
      <c r="M66" s="48">
        <f t="shared" si="0"/>
        <v>50</v>
      </c>
    </row>
    <row r="67" spans="1:13" ht="26.25" x14ac:dyDescent="0.25">
      <c r="A67" s="53"/>
      <c r="B67" s="52"/>
      <c r="C67" s="30">
        <v>11</v>
      </c>
      <c r="D67" s="31" t="s">
        <v>116</v>
      </c>
      <c r="E67" s="29"/>
      <c r="F67" s="35" t="s">
        <v>251</v>
      </c>
      <c r="G67" s="35" t="s">
        <v>217</v>
      </c>
      <c r="H67" s="35">
        <v>20</v>
      </c>
      <c r="I67" s="35">
        <v>20</v>
      </c>
      <c r="J67" s="33">
        <v>15.2</v>
      </c>
      <c r="K67" s="46">
        <f>REIT!K67+ESAG!K67+CEART!K67+FAED!K67+CEAD!K67+CEFID!K67+CESFI!K67+CEAVI!K67+CCT!K67+CEPLAN!K67+CAV!K67+CEO!K67+CERES!K67</f>
        <v>10</v>
      </c>
      <c r="L67" s="47">
        <f>(REIT!K67-REIT!L67)+(ESAG!K67-ESAG!L67)+(CEART!K67-CEART!L67)+(FAED!K67-FAED!L67)+(CEAD!K67-CEAD!L67)+(CEFID!K67-CEFID!L67)+(CESFI!K67-CESFI!L67)+(CEAVI!K67-CEAVI!L67)+(CCT!K67-CCT!L67)+(CEPLAN!K67-CEPLAN!L67)+(CAV!K67-CAV!L67)+(CEO!K67-CEO!L67)+(CERES!K67-CERES!L67)</f>
        <v>0</v>
      </c>
      <c r="M67" s="48">
        <f t="shared" si="0"/>
        <v>10</v>
      </c>
    </row>
    <row r="68" spans="1:13" ht="26.25" x14ac:dyDescent="0.25">
      <c r="A68" s="53"/>
      <c r="B68" s="52"/>
      <c r="C68" s="30">
        <v>12</v>
      </c>
      <c r="D68" s="31" t="s">
        <v>117</v>
      </c>
      <c r="E68" s="29"/>
      <c r="F68" s="35" t="s">
        <v>251</v>
      </c>
      <c r="G68" s="35" t="s">
        <v>217</v>
      </c>
      <c r="H68" s="35">
        <v>20</v>
      </c>
      <c r="I68" s="35">
        <v>20</v>
      </c>
      <c r="J68" s="33">
        <v>14.5</v>
      </c>
      <c r="K68" s="46">
        <f>REIT!K68+ESAG!K68+CEART!K68+FAED!K68+CEAD!K68+CEFID!K68+CESFI!K68+CEAVI!K68+CCT!K68+CEPLAN!K68+CAV!K68+CEO!K68+CERES!K68</f>
        <v>30</v>
      </c>
      <c r="L68" s="47">
        <f>(REIT!K68-REIT!L68)+(ESAG!K68-ESAG!L68)+(CEART!K68-CEART!L68)+(FAED!K68-FAED!L68)+(CEAD!K68-CEAD!L68)+(CEFID!K68-CEFID!L68)+(CESFI!K68-CESFI!L68)+(CEAVI!K68-CEAVI!L68)+(CCT!K68-CCT!L68)+(CEPLAN!K68-CEPLAN!L68)+(CAV!K68-CAV!L68)+(CEO!K68-CEO!L68)+(CERES!K68-CERES!L68)</f>
        <v>0</v>
      </c>
      <c r="M68" s="48">
        <f t="shared" si="0"/>
        <v>30</v>
      </c>
    </row>
    <row r="69" spans="1:13" x14ac:dyDescent="0.25">
      <c r="A69" s="53"/>
      <c r="B69" s="52"/>
      <c r="C69" s="30">
        <v>13</v>
      </c>
      <c r="D69" s="31" t="s">
        <v>118</v>
      </c>
      <c r="E69" s="29"/>
      <c r="F69" s="35" t="s">
        <v>251</v>
      </c>
      <c r="G69" s="35" t="s">
        <v>217</v>
      </c>
      <c r="H69" s="35">
        <v>20</v>
      </c>
      <c r="I69" s="35">
        <v>20</v>
      </c>
      <c r="J69" s="33">
        <v>8.2899999999999991</v>
      </c>
      <c r="K69" s="46">
        <f>REIT!K69+ESAG!K69+CEART!K69+FAED!K69+CEAD!K69+CEFID!K69+CESFI!K69+CEAVI!K69+CCT!K69+CEPLAN!K69+CAV!K69+CEO!K69+CERES!K69</f>
        <v>146</v>
      </c>
      <c r="L69" s="47">
        <f>(REIT!K69-REIT!L69)+(ESAG!K69-ESAG!L69)+(CEART!K69-CEART!L69)+(FAED!K69-FAED!L69)+(CEAD!K69-CEAD!L69)+(CEFID!K69-CEFID!L69)+(CESFI!K69-CESFI!L69)+(CEAVI!K69-CEAVI!L69)+(CCT!K69-CCT!L69)+(CEPLAN!K69-CEPLAN!L69)+(CAV!K69-CAV!L69)+(CEO!K69-CEO!L69)+(CERES!K69-CERES!L69)</f>
        <v>30</v>
      </c>
      <c r="M69" s="48">
        <f t="shared" ref="M69:M132" si="1">K69-L69</f>
        <v>116</v>
      </c>
    </row>
    <row r="70" spans="1:13" ht="26.25" x14ac:dyDescent="0.25">
      <c r="A70" s="53"/>
      <c r="B70" s="52"/>
      <c r="C70" s="30">
        <v>14</v>
      </c>
      <c r="D70" s="31" t="s">
        <v>119</v>
      </c>
      <c r="E70" s="29"/>
      <c r="F70" s="35" t="s">
        <v>251</v>
      </c>
      <c r="G70" s="35" t="s">
        <v>219</v>
      </c>
      <c r="H70" s="35">
        <v>20</v>
      </c>
      <c r="I70" s="35">
        <v>20</v>
      </c>
      <c r="J70" s="33">
        <v>10.87</v>
      </c>
      <c r="K70" s="46">
        <f>REIT!K70+ESAG!K70+CEART!K70+FAED!K70+CEAD!K70+CEFID!K70+CESFI!K70+CEAVI!K70+CCT!K70+CEPLAN!K70+CAV!K70+CEO!K70+CERES!K70</f>
        <v>60</v>
      </c>
      <c r="L70" s="47">
        <f>(REIT!K70-REIT!L70)+(ESAG!K70-ESAG!L70)+(CEART!K70-CEART!L70)+(FAED!K70-FAED!L70)+(CEAD!K70-CEAD!L70)+(CEFID!K70-CEFID!L70)+(CESFI!K70-CESFI!L70)+(CEAVI!K70-CEAVI!L70)+(CCT!K70-CCT!L70)+(CEPLAN!K70-CEPLAN!L70)+(CAV!K70-CAV!L70)+(CEO!K70-CEO!L70)+(CERES!K70-CERES!L70)</f>
        <v>0</v>
      </c>
      <c r="M70" s="48">
        <f t="shared" si="1"/>
        <v>60</v>
      </c>
    </row>
    <row r="71" spans="1:13" ht="26.25" x14ac:dyDescent="0.25">
      <c r="A71" s="53"/>
      <c r="B71" s="52"/>
      <c r="C71" s="30">
        <v>15</v>
      </c>
      <c r="D71" s="31" t="s">
        <v>120</v>
      </c>
      <c r="E71" s="29"/>
      <c r="F71" s="35" t="s">
        <v>251</v>
      </c>
      <c r="G71" s="35" t="s">
        <v>217</v>
      </c>
      <c r="H71" s="35">
        <v>20</v>
      </c>
      <c r="I71" s="35">
        <v>20</v>
      </c>
      <c r="J71" s="33">
        <v>10.87</v>
      </c>
      <c r="K71" s="46">
        <f>REIT!K71+ESAG!K71+CEART!K71+FAED!K71+CEAD!K71+CEFID!K71+CESFI!K71+CEAVI!K71+CCT!K71+CEPLAN!K71+CAV!K71+CEO!K71+CERES!K71</f>
        <v>70</v>
      </c>
      <c r="L71" s="47">
        <f>(REIT!K71-REIT!L71)+(ESAG!K71-ESAG!L71)+(CEART!K71-CEART!L71)+(FAED!K71-FAED!L71)+(CEAD!K71-CEAD!L71)+(CEFID!K71-CEFID!L71)+(CESFI!K71-CESFI!L71)+(CEAVI!K71-CEAVI!L71)+(CCT!K71-CCT!L71)+(CEPLAN!K71-CEPLAN!L71)+(CAV!K71-CAV!L71)+(CEO!K71-CEO!L71)+(CERES!K71-CERES!L71)</f>
        <v>10</v>
      </c>
      <c r="M71" s="48">
        <f t="shared" si="1"/>
        <v>60</v>
      </c>
    </row>
    <row r="72" spans="1:13" ht="26.25" x14ac:dyDescent="0.25">
      <c r="A72" s="53"/>
      <c r="B72" s="52"/>
      <c r="C72" s="30">
        <v>16</v>
      </c>
      <c r="D72" s="31" t="s">
        <v>121</v>
      </c>
      <c r="E72" s="29"/>
      <c r="F72" s="35" t="s">
        <v>251</v>
      </c>
      <c r="G72" s="35" t="s">
        <v>217</v>
      </c>
      <c r="H72" s="35">
        <v>20</v>
      </c>
      <c r="I72" s="35">
        <v>20</v>
      </c>
      <c r="J72" s="33">
        <v>9.26</v>
      </c>
      <c r="K72" s="46">
        <f>REIT!K72+ESAG!K72+CEART!K72+FAED!K72+CEAD!K72+CEFID!K72+CESFI!K72+CEAVI!K72+CCT!K72+CEPLAN!K72+CAV!K72+CEO!K72+CERES!K72</f>
        <v>230</v>
      </c>
      <c r="L72" s="47">
        <f>(REIT!K72-REIT!L72)+(ESAG!K72-ESAG!L72)+(CEART!K72-CEART!L72)+(FAED!K72-FAED!L72)+(CEAD!K72-CEAD!L72)+(CEFID!K72-CEFID!L72)+(CESFI!K72-CESFI!L72)+(CEAVI!K72-CEAVI!L72)+(CCT!K72-CCT!L72)+(CEPLAN!K72-CEPLAN!L72)+(CAV!K72-CAV!L72)+(CEO!K72-CEO!L72)+(CERES!K72-CERES!L72)</f>
        <v>80</v>
      </c>
      <c r="M72" s="48">
        <f t="shared" si="1"/>
        <v>150</v>
      </c>
    </row>
    <row r="73" spans="1:13" ht="26.25" x14ac:dyDescent="0.25">
      <c r="A73" s="53"/>
      <c r="B73" s="52"/>
      <c r="C73" s="30">
        <v>17</v>
      </c>
      <c r="D73" s="31" t="s">
        <v>122</v>
      </c>
      <c r="E73" s="29"/>
      <c r="F73" s="35" t="s">
        <v>252</v>
      </c>
      <c r="G73" s="35" t="s">
        <v>223</v>
      </c>
      <c r="H73" s="35">
        <v>20</v>
      </c>
      <c r="I73" s="35">
        <v>20</v>
      </c>
      <c r="J73" s="33">
        <v>15.78</v>
      </c>
      <c r="K73" s="46">
        <f>REIT!K73+ESAG!K73+CEART!K73+FAED!K73+CEAD!K73+CEFID!K73+CESFI!K73+CEAVI!K73+CCT!K73+CEPLAN!K73+CAV!K73+CEO!K73+CERES!K73</f>
        <v>4</v>
      </c>
      <c r="L73" s="47">
        <f>(REIT!K73-REIT!L73)+(ESAG!K73-ESAG!L73)+(CEART!K73-CEART!L73)+(FAED!K73-FAED!L73)+(CEAD!K73-CEAD!L73)+(CEFID!K73-CEFID!L73)+(CESFI!K73-CESFI!L73)+(CEAVI!K73-CEAVI!L73)+(CCT!K73-CCT!L73)+(CEPLAN!K73-CEPLAN!L73)+(CAV!K73-CAV!L73)+(CEO!K73-CEO!L73)+(CERES!K73-CERES!L73)</f>
        <v>0</v>
      </c>
      <c r="M73" s="48">
        <f t="shared" si="1"/>
        <v>4</v>
      </c>
    </row>
    <row r="74" spans="1:13" x14ac:dyDescent="0.25">
      <c r="A74" s="53"/>
      <c r="B74" s="52"/>
      <c r="C74" s="30">
        <v>18</v>
      </c>
      <c r="D74" s="31" t="s">
        <v>123</v>
      </c>
      <c r="E74" s="29"/>
      <c r="F74" s="35" t="s">
        <v>251</v>
      </c>
      <c r="G74" s="35" t="s">
        <v>217</v>
      </c>
      <c r="H74" s="35">
        <v>20</v>
      </c>
      <c r="I74" s="35">
        <v>20</v>
      </c>
      <c r="J74" s="33">
        <v>11.35</v>
      </c>
      <c r="K74" s="46">
        <f>REIT!K74+ESAG!K74+CEART!K74+FAED!K74+CEAD!K74+CEFID!K74+CESFI!K74+CEAVI!K74+CCT!K74+CEPLAN!K74+CAV!K74+CEO!K74+CERES!K74</f>
        <v>80</v>
      </c>
      <c r="L74" s="47">
        <f>(REIT!K74-REIT!L74)+(ESAG!K74-ESAG!L74)+(CEART!K74-CEART!L74)+(FAED!K74-FAED!L74)+(CEAD!K74-CEAD!L74)+(CEFID!K74-CEFID!L74)+(CESFI!K74-CESFI!L74)+(CEAVI!K74-CEAVI!L74)+(CCT!K74-CCT!L74)+(CEPLAN!K74-CEPLAN!L74)+(CAV!K74-CAV!L74)+(CEO!K74-CEO!L74)+(CERES!K74-CERES!L74)</f>
        <v>40</v>
      </c>
      <c r="M74" s="48">
        <f t="shared" si="1"/>
        <v>40</v>
      </c>
    </row>
    <row r="75" spans="1:13" ht="26.25" x14ac:dyDescent="0.25">
      <c r="A75" s="53"/>
      <c r="B75" s="52"/>
      <c r="C75" s="30">
        <v>19</v>
      </c>
      <c r="D75" s="31" t="s">
        <v>124</v>
      </c>
      <c r="E75" s="29"/>
      <c r="F75" s="35" t="s">
        <v>251</v>
      </c>
      <c r="G75" s="35" t="s">
        <v>217</v>
      </c>
      <c r="H75" s="35">
        <v>20</v>
      </c>
      <c r="I75" s="35">
        <v>20</v>
      </c>
      <c r="J75" s="33">
        <v>14.49</v>
      </c>
      <c r="K75" s="46">
        <f>REIT!K75+ESAG!K75+CEART!K75+FAED!K75+CEAD!K75+CEFID!K75+CESFI!K75+CEAVI!K75+CCT!K75+CEPLAN!K75+CAV!K75+CEO!K75+CERES!K75</f>
        <v>24</v>
      </c>
      <c r="L75" s="47">
        <f>(REIT!K75-REIT!L75)+(ESAG!K75-ESAG!L75)+(CEART!K75-CEART!L75)+(FAED!K75-FAED!L75)+(CEAD!K75-CEAD!L75)+(CEFID!K75-CEFID!L75)+(CESFI!K75-CESFI!L75)+(CEAVI!K75-CEAVI!L75)+(CCT!K75-CCT!L75)+(CEPLAN!K75-CEPLAN!L75)+(CAV!K75-CAV!L75)+(CEO!K75-CEO!L75)+(CERES!K75-CERES!L75)</f>
        <v>20</v>
      </c>
      <c r="M75" s="48">
        <f t="shared" si="1"/>
        <v>4</v>
      </c>
    </row>
    <row r="76" spans="1:13" x14ac:dyDescent="0.25">
      <c r="A76" s="53"/>
      <c r="B76" s="52"/>
      <c r="C76" s="30">
        <v>20</v>
      </c>
      <c r="D76" s="31" t="s">
        <v>125</v>
      </c>
      <c r="E76" s="29"/>
      <c r="F76" s="35" t="s">
        <v>250</v>
      </c>
      <c r="G76" s="35" t="s">
        <v>222</v>
      </c>
      <c r="H76" s="35">
        <v>20</v>
      </c>
      <c r="I76" s="35">
        <v>20</v>
      </c>
      <c r="J76" s="33">
        <v>7.88</v>
      </c>
      <c r="K76" s="46">
        <f>REIT!K76+ESAG!K76+CEART!K76+FAED!K76+CEAD!K76+CEFID!K76+CESFI!K76+CEAVI!K76+CCT!K76+CEPLAN!K76+CAV!K76+CEO!K76+CERES!K76</f>
        <v>2</v>
      </c>
      <c r="L76" s="47">
        <f>(REIT!K76-REIT!L76)+(ESAG!K76-ESAG!L76)+(CEART!K76-CEART!L76)+(FAED!K76-FAED!L76)+(CEAD!K76-CEAD!L76)+(CEFID!K76-CEFID!L76)+(CESFI!K76-CESFI!L76)+(CEAVI!K76-CEAVI!L76)+(CCT!K76-CCT!L76)+(CEPLAN!K76-CEPLAN!L76)+(CAV!K76-CAV!L76)+(CEO!K76-CEO!L76)+(CERES!K76-CERES!L76)</f>
        <v>2</v>
      </c>
      <c r="M76" s="48">
        <f t="shared" si="1"/>
        <v>0</v>
      </c>
    </row>
    <row r="77" spans="1:13" ht="26.25" x14ac:dyDescent="0.25">
      <c r="A77" s="53"/>
      <c r="B77" s="52">
        <v>7</v>
      </c>
      <c r="C77" s="30">
        <v>1</v>
      </c>
      <c r="D77" s="31" t="s">
        <v>126</v>
      </c>
      <c r="E77" s="29"/>
      <c r="F77" s="35" t="s">
        <v>253</v>
      </c>
      <c r="G77" s="35" t="s">
        <v>217</v>
      </c>
      <c r="H77" s="35">
        <v>20</v>
      </c>
      <c r="I77" s="35">
        <v>20</v>
      </c>
      <c r="J77" s="33">
        <v>1.99</v>
      </c>
      <c r="K77" s="46">
        <f>REIT!K77+ESAG!K77+CEART!K77+FAED!K77+CEAD!K77+CEFID!K77+CESFI!K77+CEAVI!K77+CCT!K77+CEPLAN!K77+CAV!K77+CEO!K77+CERES!K77</f>
        <v>50</v>
      </c>
      <c r="L77" s="47">
        <f>(REIT!K77-REIT!L77)+(ESAG!K77-ESAG!L77)+(CEART!K77-CEART!L77)+(FAED!K77-FAED!L77)+(CEAD!K77-CEAD!L77)+(CEFID!K77-CEFID!L77)+(CESFI!K77-CESFI!L77)+(CEAVI!K77-CEAVI!L77)+(CCT!K77-CCT!L77)+(CEPLAN!K77-CEPLAN!L77)+(CAV!K77-CAV!L77)+(CEO!K77-CEO!L77)+(CERES!K77-CERES!L77)</f>
        <v>0</v>
      </c>
      <c r="M77" s="48">
        <f t="shared" si="1"/>
        <v>50</v>
      </c>
    </row>
    <row r="78" spans="1:13" ht="26.25" x14ac:dyDescent="0.25">
      <c r="A78" s="53"/>
      <c r="B78" s="52"/>
      <c r="C78" s="30">
        <v>2</v>
      </c>
      <c r="D78" s="31" t="s">
        <v>127</v>
      </c>
      <c r="E78" s="29"/>
      <c r="F78" s="35" t="s">
        <v>253</v>
      </c>
      <c r="G78" s="35" t="s">
        <v>35</v>
      </c>
      <c r="H78" s="35">
        <v>20</v>
      </c>
      <c r="I78" s="35">
        <v>20</v>
      </c>
      <c r="J78" s="33">
        <v>2.2200000000000002</v>
      </c>
      <c r="K78" s="46">
        <f>REIT!K78+ESAG!K78+CEART!K78+FAED!K78+CEAD!K78+CEFID!K78+CESFI!K78+CEAVI!K78+CCT!K78+CEPLAN!K78+CAV!K78+CEO!K78+CERES!K78</f>
        <v>42</v>
      </c>
      <c r="L78" s="47">
        <f>(REIT!K78-REIT!L78)+(ESAG!K78-ESAG!L78)+(CEART!K78-CEART!L78)+(FAED!K78-FAED!L78)+(CEAD!K78-CEAD!L78)+(CEFID!K78-CEFID!L78)+(CESFI!K78-CESFI!L78)+(CEAVI!K78-CEAVI!L78)+(CCT!K78-CCT!L78)+(CEPLAN!K78-CEPLAN!L78)+(CAV!K78-CAV!L78)+(CEO!K78-CEO!L78)+(CERES!K78-CERES!L78)</f>
        <v>22</v>
      </c>
      <c r="M78" s="48">
        <f t="shared" si="1"/>
        <v>20</v>
      </c>
    </row>
    <row r="79" spans="1:13" ht="26.25" x14ac:dyDescent="0.25">
      <c r="A79" s="53"/>
      <c r="B79" s="52"/>
      <c r="C79" s="30">
        <v>3</v>
      </c>
      <c r="D79" s="31" t="s">
        <v>128</v>
      </c>
      <c r="E79" s="29"/>
      <c r="F79" s="35" t="s">
        <v>253</v>
      </c>
      <c r="G79" s="35" t="s">
        <v>217</v>
      </c>
      <c r="H79" s="35">
        <v>20</v>
      </c>
      <c r="I79" s="35">
        <v>20</v>
      </c>
      <c r="J79" s="33">
        <v>2.13</v>
      </c>
      <c r="K79" s="46">
        <f>REIT!K79+ESAG!K79+CEART!K79+FAED!K79+CEAD!K79+CEFID!K79+CESFI!K79+CEAVI!K79+CCT!K79+CEPLAN!K79+CAV!K79+CEO!K79+CERES!K79</f>
        <v>218</v>
      </c>
      <c r="L79" s="47">
        <f>(REIT!K79-REIT!L79)+(ESAG!K79-ESAG!L79)+(CEART!K79-CEART!L79)+(FAED!K79-FAED!L79)+(CEAD!K79-CEAD!L79)+(CEFID!K79-CEFID!L79)+(CESFI!K79-CESFI!L79)+(CEAVI!K79-CEAVI!L79)+(CCT!K79-CCT!L79)+(CEPLAN!K79-CEPLAN!L79)+(CAV!K79-CAV!L79)+(CEO!K79-CEO!L79)+(CERES!K79-CERES!L79)</f>
        <v>18</v>
      </c>
      <c r="M79" s="48">
        <f t="shared" si="1"/>
        <v>200</v>
      </c>
    </row>
    <row r="80" spans="1:13" ht="26.25" x14ac:dyDescent="0.25">
      <c r="A80" s="53"/>
      <c r="B80" s="52"/>
      <c r="C80" s="30">
        <v>4</v>
      </c>
      <c r="D80" s="31" t="s">
        <v>129</v>
      </c>
      <c r="E80" s="29"/>
      <c r="F80" s="35" t="s">
        <v>253</v>
      </c>
      <c r="G80" s="35" t="s">
        <v>217</v>
      </c>
      <c r="H80" s="35">
        <v>20</v>
      </c>
      <c r="I80" s="35">
        <v>20</v>
      </c>
      <c r="J80" s="33">
        <v>2.13</v>
      </c>
      <c r="K80" s="46">
        <f>REIT!K80+ESAG!K80+CEART!K80+FAED!K80+CEAD!K80+CEFID!K80+CESFI!K80+CEAVI!K80+CCT!K80+CEPLAN!K80+CAV!K80+CEO!K80+CERES!K80</f>
        <v>540</v>
      </c>
      <c r="L80" s="47">
        <f>(REIT!K80-REIT!L80)+(ESAG!K80-ESAG!L80)+(CEART!K80-CEART!L80)+(FAED!K80-FAED!L80)+(CEAD!K80-CEAD!L80)+(CEFID!K80-CEFID!L80)+(CESFI!K80-CESFI!L80)+(CEAVI!K80-CEAVI!L80)+(CCT!K80-CCT!L80)+(CEPLAN!K80-CEPLAN!L80)+(CAV!K80-CAV!L80)+(CEO!K80-CEO!L80)+(CERES!K80-CERES!L80)</f>
        <v>95</v>
      </c>
      <c r="M80" s="48">
        <f t="shared" si="1"/>
        <v>445</v>
      </c>
    </row>
    <row r="81" spans="1:13" ht="26.25" x14ac:dyDescent="0.25">
      <c r="A81" s="53"/>
      <c r="B81" s="52"/>
      <c r="C81" s="30">
        <v>5</v>
      </c>
      <c r="D81" s="31" t="s">
        <v>130</v>
      </c>
      <c r="E81" s="29"/>
      <c r="F81" s="35" t="s">
        <v>227</v>
      </c>
      <c r="G81" s="35" t="s">
        <v>217</v>
      </c>
      <c r="H81" s="35">
        <v>20</v>
      </c>
      <c r="I81" s="35">
        <v>20</v>
      </c>
      <c r="J81" s="33">
        <v>2.02</v>
      </c>
      <c r="K81" s="46">
        <f>REIT!K81+ESAG!K81+CEART!K81+FAED!K81+CEAD!K81+CEFID!K81+CESFI!K81+CEAVI!K81+CCT!K81+CEPLAN!K81+CAV!K81+CEO!K81+CERES!K81</f>
        <v>161</v>
      </c>
      <c r="L81" s="47">
        <f>(REIT!K81-REIT!L81)+(ESAG!K81-ESAG!L81)+(CEART!K81-CEART!L81)+(FAED!K81-FAED!L81)+(CEAD!K81-CEAD!L81)+(CEFID!K81-CEFID!L81)+(CESFI!K81-CESFI!L81)+(CEAVI!K81-CEAVI!L81)+(CCT!K81-CCT!L81)+(CEPLAN!K81-CEPLAN!L81)+(CAV!K81-CAV!L81)+(CEO!K81-CEO!L81)+(CERES!K81-CERES!L81)</f>
        <v>61</v>
      </c>
      <c r="M81" s="48">
        <f t="shared" si="1"/>
        <v>100</v>
      </c>
    </row>
    <row r="82" spans="1:13" ht="26.25" x14ac:dyDescent="0.25">
      <c r="A82" s="53"/>
      <c r="B82" s="52"/>
      <c r="C82" s="30">
        <v>6</v>
      </c>
      <c r="D82" s="31" t="s">
        <v>131</v>
      </c>
      <c r="E82" s="29"/>
      <c r="F82" s="35" t="s">
        <v>227</v>
      </c>
      <c r="G82" s="35" t="s">
        <v>217</v>
      </c>
      <c r="H82" s="35">
        <v>20</v>
      </c>
      <c r="I82" s="35">
        <v>20</v>
      </c>
      <c r="J82" s="33">
        <v>4.07</v>
      </c>
      <c r="K82" s="46">
        <f>REIT!K82+ESAG!K82+CEART!K82+FAED!K82+CEAD!K82+CEFID!K82+CESFI!K82+CEAVI!K82+CCT!K82+CEPLAN!K82+CAV!K82+CEO!K82+CERES!K82</f>
        <v>164</v>
      </c>
      <c r="L82" s="47">
        <f>(REIT!K82-REIT!L82)+(ESAG!K82-ESAG!L82)+(CEART!K82-CEART!L82)+(FAED!K82-FAED!L82)+(CEAD!K82-CEAD!L82)+(CEFID!K82-CEFID!L82)+(CESFI!K82-CESFI!L82)+(CEAVI!K82-CEAVI!L82)+(CCT!K82-CCT!L82)+(CEPLAN!K82-CEPLAN!L82)+(CAV!K82-CAV!L82)+(CEO!K82-CEO!L82)+(CERES!K82-CERES!L82)</f>
        <v>39</v>
      </c>
      <c r="M82" s="48">
        <f t="shared" si="1"/>
        <v>125</v>
      </c>
    </row>
    <row r="83" spans="1:13" ht="26.25" x14ac:dyDescent="0.25">
      <c r="A83" s="53"/>
      <c r="B83" s="52"/>
      <c r="C83" s="30">
        <v>7</v>
      </c>
      <c r="D83" s="31" t="s">
        <v>132</v>
      </c>
      <c r="E83" s="29"/>
      <c r="F83" s="35" t="s">
        <v>227</v>
      </c>
      <c r="G83" s="35" t="s">
        <v>217</v>
      </c>
      <c r="H83" s="35">
        <v>20</v>
      </c>
      <c r="I83" s="35">
        <v>20</v>
      </c>
      <c r="J83" s="33">
        <v>10.6</v>
      </c>
      <c r="K83" s="46">
        <f>REIT!K83+ESAG!K83+CEART!K83+FAED!K83+CEAD!K83+CEFID!K83+CESFI!K83+CEAVI!K83+CCT!K83+CEPLAN!K83+CAV!K83+CEO!K83+CERES!K83</f>
        <v>66</v>
      </c>
      <c r="L83" s="47">
        <f>(REIT!K83-REIT!L83)+(ESAG!K83-ESAG!L83)+(CEART!K83-CEART!L83)+(FAED!K83-FAED!L83)+(CEAD!K83-CEAD!L83)+(CEFID!K83-CEFID!L83)+(CESFI!K83-CESFI!L83)+(CEAVI!K83-CEAVI!L83)+(CCT!K83-CCT!L83)+(CEPLAN!K83-CEPLAN!L83)+(CAV!K83-CAV!L83)+(CEO!K83-CEO!L83)+(CERES!K83-CERES!L83)</f>
        <v>6</v>
      </c>
      <c r="M83" s="48">
        <f t="shared" si="1"/>
        <v>60</v>
      </c>
    </row>
    <row r="84" spans="1:13" ht="26.25" x14ac:dyDescent="0.25">
      <c r="A84" s="53"/>
      <c r="B84" s="52">
        <v>8</v>
      </c>
      <c r="C84" s="30">
        <v>1</v>
      </c>
      <c r="D84" s="31" t="s">
        <v>133</v>
      </c>
      <c r="E84" s="29"/>
      <c r="F84" s="35" t="s">
        <v>239</v>
      </c>
      <c r="G84" s="35" t="s">
        <v>217</v>
      </c>
      <c r="H84" s="35">
        <v>20</v>
      </c>
      <c r="I84" s="35">
        <v>20</v>
      </c>
      <c r="J84" s="33">
        <v>11.86</v>
      </c>
      <c r="K84" s="46">
        <f>REIT!K84+ESAG!K84+CEART!K84+FAED!K84+CEAD!K84+CEFID!K84+CESFI!K84+CEAVI!K84+CCT!K84+CEPLAN!K84+CAV!K84+CEO!K84+CERES!K84</f>
        <v>140</v>
      </c>
      <c r="L84" s="47">
        <f>(REIT!K84-REIT!L84)+(ESAG!K84-ESAG!L84)+(CEART!K84-CEART!L84)+(FAED!K84-FAED!L84)+(CEAD!K84-CEAD!L84)+(CEFID!K84-CEFID!L84)+(CESFI!K84-CESFI!L84)+(CEAVI!K84-CEAVI!L84)+(CCT!K84-CCT!L84)+(CEPLAN!K84-CEPLAN!L84)+(CAV!K84-CAV!L84)+(CEO!K84-CEO!L84)+(CERES!K84-CERES!L84)</f>
        <v>30</v>
      </c>
      <c r="M84" s="48">
        <f t="shared" si="1"/>
        <v>110</v>
      </c>
    </row>
    <row r="85" spans="1:13" ht="26.25" x14ac:dyDescent="0.25">
      <c r="A85" s="53"/>
      <c r="B85" s="52"/>
      <c r="C85" s="30">
        <v>2</v>
      </c>
      <c r="D85" s="31" t="s">
        <v>134</v>
      </c>
      <c r="E85" s="29"/>
      <c r="F85" s="35" t="s">
        <v>239</v>
      </c>
      <c r="G85" s="35" t="s">
        <v>217</v>
      </c>
      <c r="H85" s="35">
        <v>20</v>
      </c>
      <c r="I85" s="35">
        <v>20</v>
      </c>
      <c r="J85" s="33">
        <v>28.08</v>
      </c>
      <c r="K85" s="46">
        <f>REIT!K85+ESAG!K85+CEART!K85+FAED!K85+CEAD!K85+CEFID!K85+CESFI!K85+CEAVI!K85+CCT!K85+CEPLAN!K85+CAV!K85+CEO!K85+CERES!K85</f>
        <v>161</v>
      </c>
      <c r="L85" s="47">
        <f>(REIT!K85-REIT!L85)+(ESAG!K85-ESAG!L85)+(CEART!K85-CEART!L85)+(FAED!K85-FAED!L85)+(CEAD!K85-CEAD!L85)+(CEFID!K85-CEFID!L85)+(CESFI!K85-CESFI!L85)+(CEAVI!K85-CEAVI!L85)+(CCT!K85-CCT!L85)+(CEPLAN!K85-CEPLAN!L85)+(CAV!K85-CAV!L85)+(CEO!K85-CEO!L85)+(CERES!K85-CERES!L85)</f>
        <v>133</v>
      </c>
      <c r="M85" s="48">
        <f t="shared" si="1"/>
        <v>28</v>
      </c>
    </row>
    <row r="86" spans="1:13" ht="26.25" x14ac:dyDescent="0.25">
      <c r="A86" s="53"/>
      <c r="B86" s="52"/>
      <c r="C86" s="30">
        <v>3</v>
      </c>
      <c r="D86" s="31" t="s">
        <v>135</v>
      </c>
      <c r="E86" s="29"/>
      <c r="F86" s="35" t="s">
        <v>239</v>
      </c>
      <c r="G86" s="35" t="s">
        <v>217</v>
      </c>
      <c r="H86" s="35">
        <v>20</v>
      </c>
      <c r="I86" s="35">
        <v>20</v>
      </c>
      <c r="J86" s="33">
        <v>11.86</v>
      </c>
      <c r="K86" s="46">
        <f>REIT!K86+ESAG!K86+CEART!K86+FAED!K86+CEAD!K86+CEFID!K86+CESFI!K86+CEAVI!K86+CCT!K86+CEPLAN!K86+CAV!K86+CEO!K86+CERES!K86</f>
        <v>138</v>
      </c>
      <c r="L86" s="47">
        <f>(REIT!K86-REIT!L86)+(ESAG!K86-ESAG!L86)+(CEART!K86-CEART!L86)+(FAED!K86-FAED!L86)+(CEAD!K86-CEAD!L86)+(CEFID!K86-CEFID!L86)+(CESFI!K86-CESFI!L86)+(CEAVI!K86-CEAVI!L86)+(CCT!K86-CCT!L86)+(CEPLAN!K86-CEPLAN!L86)+(CAV!K86-CAV!L86)+(CEO!K86-CEO!L86)+(CERES!K86-CERES!L86)</f>
        <v>33</v>
      </c>
      <c r="M86" s="48">
        <f t="shared" si="1"/>
        <v>105</v>
      </c>
    </row>
    <row r="87" spans="1:13" ht="26.25" x14ac:dyDescent="0.25">
      <c r="A87" s="53"/>
      <c r="B87" s="52"/>
      <c r="C87" s="30">
        <v>4</v>
      </c>
      <c r="D87" s="31" t="s">
        <v>136</v>
      </c>
      <c r="E87" s="29"/>
      <c r="F87" s="35" t="s">
        <v>239</v>
      </c>
      <c r="G87" s="35" t="s">
        <v>217</v>
      </c>
      <c r="H87" s="35">
        <v>20</v>
      </c>
      <c r="I87" s="35">
        <v>20</v>
      </c>
      <c r="J87" s="33">
        <v>11.86</v>
      </c>
      <c r="K87" s="46">
        <f>REIT!K87+ESAG!K87+CEART!K87+FAED!K87+CEAD!K87+CEFID!K87+CESFI!K87+CEAVI!K87+CCT!K87+CEPLAN!K87+CAV!K87+CEO!K87+CERES!K87</f>
        <v>20</v>
      </c>
      <c r="L87" s="47">
        <f>(REIT!K87-REIT!L87)+(ESAG!K87-ESAG!L87)+(CEART!K87-CEART!L87)+(FAED!K87-FAED!L87)+(CEAD!K87-CEAD!L87)+(CEFID!K87-CEFID!L87)+(CESFI!K87-CESFI!L87)+(CEAVI!K87-CEAVI!L87)+(CCT!K87-CCT!L87)+(CEPLAN!K87-CEPLAN!L87)+(CAV!K87-CAV!L87)+(CEO!K87-CEO!L87)+(CERES!K87-CERES!L87)</f>
        <v>0</v>
      </c>
      <c r="M87" s="48">
        <f t="shared" si="1"/>
        <v>20</v>
      </c>
    </row>
    <row r="88" spans="1:13" ht="39" x14ac:dyDescent="0.25">
      <c r="A88" s="53"/>
      <c r="B88" s="52"/>
      <c r="C88" s="30">
        <v>5</v>
      </c>
      <c r="D88" s="31" t="s">
        <v>137</v>
      </c>
      <c r="E88" s="29"/>
      <c r="F88" s="35" t="s">
        <v>254</v>
      </c>
      <c r="G88" s="35" t="s">
        <v>217</v>
      </c>
      <c r="H88" s="35">
        <v>20</v>
      </c>
      <c r="I88" s="35">
        <v>20</v>
      </c>
      <c r="J88" s="33">
        <v>15.6</v>
      </c>
      <c r="K88" s="46">
        <f>REIT!K88+ESAG!K88+CEART!K88+FAED!K88+CEAD!K88+CEFID!K88+CESFI!K88+CEAVI!K88+CCT!K88+CEPLAN!K88+CAV!K88+CEO!K88+CERES!K88</f>
        <v>15</v>
      </c>
      <c r="L88" s="47">
        <f>(REIT!K88-REIT!L88)+(ESAG!K88-ESAG!L88)+(CEART!K88-CEART!L88)+(FAED!K88-FAED!L88)+(CEAD!K88-CEAD!L88)+(CEFID!K88-CEFID!L88)+(CESFI!K88-CESFI!L88)+(CEAVI!K88-CEAVI!L88)+(CCT!K88-CCT!L88)+(CEPLAN!K88-CEPLAN!L88)+(CAV!K88-CAV!L88)+(CEO!K88-CEO!L88)+(CERES!K88-CERES!L88)</f>
        <v>0</v>
      </c>
      <c r="M88" s="48">
        <f t="shared" si="1"/>
        <v>15</v>
      </c>
    </row>
    <row r="89" spans="1:13" ht="26.25" x14ac:dyDescent="0.25">
      <c r="A89" s="53"/>
      <c r="B89" s="52"/>
      <c r="C89" s="30">
        <v>6</v>
      </c>
      <c r="D89" s="31" t="s">
        <v>138</v>
      </c>
      <c r="E89" s="29"/>
      <c r="F89" s="35" t="s">
        <v>255</v>
      </c>
      <c r="G89" s="35" t="s">
        <v>35</v>
      </c>
      <c r="H89" s="35">
        <v>20</v>
      </c>
      <c r="I89" s="35">
        <v>20</v>
      </c>
      <c r="J89" s="33">
        <v>4.0599999999999996</v>
      </c>
      <c r="K89" s="46">
        <f>REIT!K89+ESAG!K89+CEART!K89+FAED!K89+CEAD!K89+CEFID!K89+CESFI!K89+CEAVI!K89+CCT!K89+CEPLAN!K89+CAV!K89+CEO!K89+CERES!K89</f>
        <v>1050</v>
      </c>
      <c r="L89" s="47">
        <f>(REIT!K89-REIT!L89)+(ESAG!K89-ESAG!L89)+(CEART!K89-CEART!L89)+(FAED!K89-FAED!L89)+(CEAD!K89-CEAD!L89)+(CEFID!K89-CEFID!L89)+(CESFI!K89-CESFI!L89)+(CEAVI!K89-CEAVI!L89)+(CCT!K89-CCT!L89)+(CEPLAN!K89-CEPLAN!L89)+(CAV!K89-CAV!L89)+(CEO!K89-CEO!L89)+(CERES!K89-CERES!L89)</f>
        <v>340</v>
      </c>
      <c r="M89" s="48">
        <f t="shared" si="1"/>
        <v>710</v>
      </c>
    </row>
    <row r="90" spans="1:13" ht="26.25" x14ac:dyDescent="0.25">
      <c r="A90" s="53"/>
      <c r="B90" s="52"/>
      <c r="C90" s="30">
        <v>7</v>
      </c>
      <c r="D90" s="31" t="s">
        <v>139</v>
      </c>
      <c r="E90" s="29"/>
      <c r="F90" s="35" t="s">
        <v>256</v>
      </c>
      <c r="G90" s="35" t="s">
        <v>220</v>
      </c>
      <c r="H90" s="35">
        <v>20</v>
      </c>
      <c r="I90" s="35">
        <v>20</v>
      </c>
      <c r="J90" s="33">
        <v>8.4499999999999993</v>
      </c>
      <c r="K90" s="46">
        <f>REIT!K90+ESAG!K90+CEART!K90+FAED!K90+CEAD!K90+CEFID!K90+CESFI!K90+CEAVI!K90+CCT!K90+CEPLAN!K90+CAV!K90+CEO!K90+CERES!K90</f>
        <v>120</v>
      </c>
      <c r="L90" s="47">
        <f>(REIT!K90-REIT!L90)+(ESAG!K90-ESAG!L90)+(CEART!K90-CEART!L90)+(FAED!K90-FAED!L90)+(CEAD!K90-CEAD!L90)+(CEFID!K90-CEFID!L90)+(CESFI!K90-CESFI!L90)+(CEAVI!K90-CEAVI!L90)+(CCT!K90-CCT!L90)+(CEPLAN!K90-CEPLAN!L90)+(CAV!K90-CAV!L90)+(CEO!K90-CEO!L90)+(CERES!K90-CERES!L90)</f>
        <v>70</v>
      </c>
      <c r="M90" s="48">
        <f t="shared" si="1"/>
        <v>50</v>
      </c>
    </row>
    <row r="91" spans="1:13" x14ac:dyDescent="0.25">
      <c r="A91" s="53"/>
      <c r="B91" s="52"/>
      <c r="C91" s="30">
        <v>8</v>
      </c>
      <c r="D91" s="31" t="s">
        <v>140</v>
      </c>
      <c r="E91" s="29"/>
      <c r="F91" s="35" t="s">
        <v>256</v>
      </c>
      <c r="G91" s="35" t="s">
        <v>35</v>
      </c>
      <c r="H91" s="35">
        <v>20</v>
      </c>
      <c r="I91" s="35">
        <v>20</v>
      </c>
      <c r="J91" s="33">
        <v>4.45</v>
      </c>
      <c r="K91" s="46">
        <f>REIT!K91+ESAG!K91+CEART!K91+FAED!K91+CEAD!K91+CEFID!K91+CESFI!K91+CEAVI!K91+CCT!K91+CEPLAN!K91+CAV!K91+CEO!K91+CERES!K91</f>
        <v>160</v>
      </c>
      <c r="L91" s="47">
        <f>(REIT!K91-REIT!L91)+(ESAG!K91-ESAG!L91)+(CEART!K91-CEART!L91)+(FAED!K91-FAED!L91)+(CEAD!K91-CEAD!L91)+(CEFID!K91-CEFID!L91)+(CESFI!K91-CESFI!L91)+(CEAVI!K91-CEAVI!L91)+(CCT!K91-CCT!L91)+(CEPLAN!K91-CEPLAN!L91)+(CAV!K91-CAV!L91)+(CEO!K91-CEO!L91)+(CERES!K91-CERES!L91)</f>
        <v>40</v>
      </c>
      <c r="M91" s="48">
        <f t="shared" si="1"/>
        <v>120</v>
      </c>
    </row>
    <row r="92" spans="1:13" ht="26.25" x14ac:dyDescent="0.25">
      <c r="A92" s="53"/>
      <c r="B92" s="52"/>
      <c r="C92" s="30">
        <v>9</v>
      </c>
      <c r="D92" s="31" t="s">
        <v>141</v>
      </c>
      <c r="E92" s="29"/>
      <c r="F92" s="35" t="s">
        <v>255</v>
      </c>
      <c r="G92" s="35" t="s">
        <v>220</v>
      </c>
      <c r="H92" s="35">
        <v>20</v>
      </c>
      <c r="I92" s="35">
        <v>20</v>
      </c>
      <c r="J92" s="33">
        <v>3.46</v>
      </c>
      <c r="K92" s="46">
        <f>REIT!K92+ESAG!K92+CEART!K92+FAED!K92+CEAD!K92+CEFID!K92+CESFI!K92+CEAVI!K92+CCT!K92+CEPLAN!K92+CAV!K92+CEO!K92+CERES!K92</f>
        <v>303</v>
      </c>
      <c r="L92" s="47">
        <f>(REIT!K92-REIT!L92)+(ESAG!K92-ESAG!L92)+(CEART!K92-CEART!L92)+(FAED!K92-FAED!L92)+(CEAD!K92-CEAD!L92)+(CEFID!K92-CEFID!L92)+(CESFI!K92-CESFI!L92)+(CEAVI!K92-CEAVI!L92)+(CCT!K92-CCT!L92)+(CEPLAN!K92-CEPLAN!L92)+(CAV!K92-CAV!L92)+(CEO!K92-CEO!L92)+(CERES!K92-CERES!L92)</f>
        <v>71</v>
      </c>
      <c r="M92" s="48">
        <f t="shared" si="1"/>
        <v>232</v>
      </c>
    </row>
    <row r="93" spans="1:13" ht="26.25" x14ac:dyDescent="0.25">
      <c r="A93" s="53"/>
      <c r="B93" s="52"/>
      <c r="C93" s="30">
        <v>10</v>
      </c>
      <c r="D93" s="31" t="s">
        <v>142</v>
      </c>
      <c r="E93" s="29"/>
      <c r="F93" s="35" t="s">
        <v>257</v>
      </c>
      <c r="G93" s="35" t="s">
        <v>35</v>
      </c>
      <c r="H93" s="35">
        <v>20</v>
      </c>
      <c r="I93" s="35">
        <v>20</v>
      </c>
      <c r="J93" s="33">
        <v>13</v>
      </c>
      <c r="K93" s="46">
        <f>REIT!K93+ESAG!K93+CEART!K93+FAED!K93+CEAD!K93+CEFID!K93+CESFI!K93+CEAVI!K93+CCT!K93+CEPLAN!K93+CAV!K93+CEO!K93+CERES!K93</f>
        <v>38</v>
      </c>
      <c r="L93" s="47">
        <f>(REIT!K93-REIT!L93)+(ESAG!K93-ESAG!L93)+(CEART!K93-CEART!L93)+(FAED!K93-FAED!L93)+(CEAD!K93-CEAD!L93)+(CEFID!K93-CEFID!L93)+(CESFI!K93-CESFI!L93)+(CEAVI!K93-CEAVI!L93)+(CCT!K93-CCT!L93)+(CEPLAN!K93-CEPLAN!L93)+(CAV!K93-CAV!L93)+(CEO!K93-CEO!L93)+(CERES!K93-CERES!L93)</f>
        <v>3</v>
      </c>
      <c r="M93" s="48">
        <f t="shared" si="1"/>
        <v>35</v>
      </c>
    </row>
    <row r="94" spans="1:13" ht="39" x14ac:dyDescent="0.25">
      <c r="A94" s="54" t="s">
        <v>216</v>
      </c>
      <c r="B94" s="52">
        <v>9</v>
      </c>
      <c r="C94" s="30">
        <v>1</v>
      </c>
      <c r="D94" s="31" t="s">
        <v>143</v>
      </c>
      <c r="E94" s="29"/>
      <c r="F94" s="35" t="s">
        <v>284</v>
      </c>
      <c r="G94" s="35" t="s">
        <v>35</v>
      </c>
      <c r="H94" s="35">
        <v>20</v>
      </c>
      <c r="I94" s="35">
        <v>20</v>
      </c>
      <c r="J94" s="33">
        <v>548.4</v>
      </c>
      <c r="K94" s="46">
        <f>REIT!K94+ESAG!K94+CEART!K94+FAED!K94+CEAD!K94+CEFID!K94+CESFI!K94+CEAVI!K94+CCT!K94+CEPLAN!K94+CAV!K94+CEO!K94+CERES!K94</f>
        <v>54</v>
      </c>
      <c r="L94" s="47">
        <f>(REIT!K94-REIT!L94)+(ESAG!K94-ESAG!L94)+(CEART!K94-CEART!L94)+(FAED!K94-FAED!L94)+(CEAD!K94-CEAD!L94)+(CEFID!K94-CEFID!L94)+(CESFI!K94-CESFI!L94)+(CEAVI!K94-CEAVI!L94)+(CCT!K94-CCT!L94)+(CEPLAN!K94-CEPLAN!L94)+(CAV!K94-CAV!L94)+(CEO!K94-CEO!L94)+(CERES!K94-CERES!L94)</f>
        <v>33</v>
      </c>
      <c r="M94" s="48">
        <f t="shared" si="1"/>
        <v>21</v>
      </c>
    </row>
    <row r="95" spans="1:13" x14ac:dyDescent="0.25">
      <c r="A95" s="54"/>
      <c r="B95" s="52"/>
      <c r="C95" s="30">
        <v>2</v>
      </c>
      <c r="D95" s="31" t="s">
        <v>144</v>
      </c>
      <c r="E95" s="29"/>
      <c r="F95" s="35" t="s">
        <v>285</v>
      </c>
      <c r="G95" s="35" t="s">
        <v>35</v>
      </c>
      <c r="H95" s="35">
        <v>20</v>
      </c>
      <c r="I95" s="35">
        <v>20</v>
      </c>
      <c r="J95" s="33">
        <v>0.9</v>
      </c>
      <c r="K95" s="46">
        <f>REIT!K95+ESAG!K95+CEART!K95+FAED!K95+CEAD!K95+CEFID!K95+CESFI!K95+CEAVI!K95+CCT!K95+CEPLAN!K95+CAV!K95+CEO!K95+CERES!K95</f>
        <v>53</v>
      </c>
      <c r="L95" s="47">
        <f>(REIT!K95-REIT!L95)+(ESAG!K95-ESAG!L95)+(CEART!K95-CEART!L95)+(FAED!K95-FAED!L95)+(CEAD!K95-CEAD!L95)+(CEFID!K95-CEFID!L95)+(CESFI!K95-CESFI!L95)+(CEAVI!K95-CEAVI!L95)+(CCT!K95-CCT!L95)+(CEPLAN!K95-CEPLAN!L95)+(CAV!K95-CAV!L95)+(CEO!K95-CEO!L95)+(CERES!K95-CERES!L95)</f>
        <v>50</v>
      </c>
      <c r="M95" s="48">
        <f t="shared" si="1"/>
        <v>3</v>
      </c>
    </row>
    <row r="96" spans="1:13" x14ac:dyDescent="0.25">
      <c r="A96" s="54"/>
      <c r="B96" s="52"/>
      <c r="C96" s="30">
        <v>3</v>
      </c>
      <c r="D96" s="31" t="s">
        <v>145</v>
      </c>
      <c r="E96" s="29"/>
      <c r="F96" s="35" t="s">
        <v>285</v>
      </c>
      <c r="G96" s="35" t="s">
        <v>35</v>
      </c>
      <c r="H96" s="35">
        <v>20</v>
      </c>
      <c r="I96" s="35">
        <v>20</v>
      </c>
      <c r="J96" s="33">
        <v>0.9</v>
      </c>
      <c r="K96" s="46">
        <f>REIT!K96+ESAG!K96+CEART!K96+FAED!K96+CEAD!K96+CEFID!K96+CESFI!K96+CEAVI!K96+CCT!K96+CEPLAN!K96+CAV!K96+CEO!K96+CERES!K96</f>
        <v>46</v>
      </c>
      <c r="L96" s="47">
        <f>(REIT!K96-REIT!L96)+(ESAG!K96-ESAG!L96)+(CEART!K96-CEART!L96)+(FAED!K96-FAED!L96)+(CEAD!K96-CEAD!L96)+(CEFID!K96-CEFID!L96)+(CESFI!K96-CESFI!L96)+(CEAVI!K96-CEAVI!L96)+(CCT!K96-CCT!L96)+(CEPLAN!K96-CEPLAN!L96)+(CAV!K96-CAV!L96)+(CEO!K96-CEO!L96)+(CERES!K96-CERES!L96)</f>
        <v>46</v>
      </c>
      <c r="M96" s="48">
        <f t="shared" si="1"/>
        <v>0</v>
      </c>
    </row>
    <row r="97" spans="1:13" ht="64.5" x14ac:dyDescent="0.25">
      <c r="A97" s="54"/>
      <c r="B97" s="52"/>
      <c r="C97" s="30">
        <v>4</v>
      </c>
      <c r="D97" s="31" t="s">
        <v>146</v>
      </c>
      <c r="E97" s="29"/>
      <c r="F97" s="35" t="s">
        <v>286</v>
      </c>
      <c r="G97" s="35" t="s">
        <v>35</v>
      </c>
      <c r="H97" s="35">
        <v>20</v>
      </c>
      <c r="I97" s="35">
        <v>20</v>
      </c>
      <c r="J97" s="33">
        <v>365.6</v>
      </c>
      <c r="K97" s="46">
        <f>REIT!K97+ESAG!K97+CEART!K97+FAED!K97+CEAD!K97+CEFID!K97+CESFI!K97+CEAVI!K97+CCT!K97+CEPLAN!K97+CAV!K97+CEO!K97+CERES!K97</f>
        <v>49</v>
      </c>
      <c r="L97" s="47">
        <f>(REIT!K97-REIT!L97)+(ESAG!K97-ESAG!L97)+(CEART!K97-CEART!L97)+(FAED!K97-FAED!L97)+(CEAD!K97-CEAD!L97)+(CEFID!K97-CEFID!L97)+(CESFI!K97-CESFI!L97)+(CEAVI!K97-CEAVI!L97)+(CCT!K97-CCT!L97)+(CEPLAN!K97-CEPLAN!L97)+(CAV!K97-CAV!L97)+(CEO!K97-CEO!L97)+(CERES!K97-CERES!L97)</f>
        <v>49</v>
      </c>
      <c r="M97" s="48">
        <f t="shared" si="1"/>
        <v>0</v>
      </c>
    </row>
    <row r="98" spans="1:13" x14ac:dyDescent="0.25">
      <c r="A98" s="54"/>
      <c r="B98" s="52"/>
      <c r="C98" s="30">
        <v>5</v>
      </c>
      <c r="D98" s="31" t="s">
        <v>147</v>
      </c>
      <c r="E98" s="29"/>
      <c r="F98" s="35" t="s">
        <v>279</v>
      </c>
      <c r="G98" s="35" t="s">
        <v>35</v>
      </c>
      <c r="H98" s="35">
        <v>20</v>
      </c>
      <c r="I98" s="35">
        <v>20</v>
      </c>
      <c r="J98" s="33">
        <v>19.510000000000002</v>
      </c>
      <c r="K98" s="46">
        <f>REIT!K98+ESAG!K98+CEART!K98+FAED!K98+CEAD!K98+CEFID!K98+CESFI!K98+CEAVI!K98+CCT!K98+CEPLAN!K98+CAV!K98+CEO!K98+CERES!K98</f>
        <v>35</v>
      </c>
      <c r="L98" s="47">
        <f>(REIT!K98-REIT!L98)+(ESAG!K98-ESAG!L98)+(CEART!K98-CEART!L98)+(FAED!K98-FAED!L98)+(CEAD!K98-CEAD!L98)+(CEFID!K98-CEFID!L98)+(CESFI!K98-CESFI!L98)+(CEAVI!K98-CEAVI!L98)+(CCT!K98-CCT!L98)+(CEPLAN!K98-CEPLAN!L98)+(CAV!K98-CAV!L98)+(CEO!K98-CEO!L98)+(CERES!K98-CERES!L98)</f>
        <v>35</v>
      </c>
      <c r="M98" s="48">
        <f t="shared" si="1"/>
        <v>0</v>
      </c>
    </row>
    <row r="99" spans="1:13" ht="26.25" x14ac:dyDescent="0.25">
      <c r="A99" s="53" t="s">
        <v>215</v>
      </c>
      <c r="B99" s="52">
        <v>10</v>
      </c>
      <c r="C99" s="30">
        <v>1</v>
      </c>
      <c r="D99" s="31" t="s">
        <v>148</v>
      </c>
      <c r="E99" s="29"/>
      <c r="F99" s="35" t="s">
        <v>258</v>
      </c>
      <c r="G99" s="35" t="s">
        <v>35</v>
      </c>
      <c r="H99" s="35">
        <v>20</v>
      </c>
      <c r="I99" s="35">
        <v>20</v>
      </c>
      <c r="J99" s="33">
        <v>2.97</v>
      </c>
      <c r="K99" s="46">
        <f>REIT!K99+ESAG!K99+CEART!K99+FAED!K99+CEAD!K99+CEFID!K99+CESFI!K99+CEAVI!K99+CCT!K99+CEPLAN!K99+CAV!K99+CEO!K99+CERES!K99</f>
        <v>100</v>
      </c>
      <c r="L99" s="47">
        <f>(REIT!K99-REIT!L99)+(ESAG!K99-ESAG!L99)+(CEART!K99-CEART!L99)+(FAED!K99-FAED!L99)+(CEAD!K99-CEAD!L99)+(CEFID!K99-CEFID!L99)+(CESFI!K99-CESFI!L99)+(CEAVI!K99-CEAVI!L99)+(CCT!K99-CCT!L99)+(CEPLAN!K99-CEPLAN!L99)+(CAV!K99-CAV!L99)+(CEO!K99-CEO!L99)+(CERES!K99-CERES!L99)</f>
        <v>0</v>
      </c>
      <c r="M99" s="48">
        <f t="shared" si="1"/>
        <v>100</v>
      </c>
    </row>
    <row r="100" spans="1:13" ht="26.25" x14ac:dyDescent="0.25">
      <c r="A100" s="53"/>
      <c r="B100" s="52"/>
      <c r="C100" s="30">
        <v>2</v>
      </c>
      <c r="D100" s="31" t="s">
        <v>149</v>
      </c>
      <c r="E100" s="29"/>
      <c r="F100" s="35" t="s">
        <v>259</v>
      </c>
      <c r="G100" s="35" t="s">
        <v>218</v>
      </c>
      <c r="H100" s="35">
        <v>20</v>
      </c>
      <c r="I100" s="35">
        <v>20</v>
      </c>
      <c r="J100" s="33">
        <v>1.1000000000000001</v>
      </c>
      <c r="K100" s="46">
        <f>REIT!K100+ESAG!K100+CEART!K100+FAED!K100+CEAD!K100+CEFID!K100+CESFI!K100+CEAVI!K100+CCT!K100+CEPLAN!K100+CAV!K100+CEO!K100+CERES!K100</f>
        <v>144</v>
      </c>
      <c r="L100" s="47">
        <f>(REIT!K100-REIT!L100)+(ESAG!K100-ESAG!L100)+(CEART!K100-CEART!L100)+(FAED!K100-FAED!L100)+(CEAD!K100-CEAD!L100)+(CEFID!K100-CEFID!L100)+(CESFI!K100-CESFI!L100)+(CEAVI!K100-CEAVI!L100)+(CCT!K100-CCT!L100)+(CEPLAN!K100-CEPLAN!L100)+(CAV!K100-CAV!L100)+(CEO!K100-CEO!L100)+(CERES!K100-CERES!L100)</f>
        <v>12</v>
      </c>
      <c r="M100" s="48">
        <f t="shared" si="1"/>
        <v>132</v>
      </c>
    </row>
    <row r="101" spans="1:13" ht="26.25" x14ac:dyDescent="0.25">
      <c r="A101" s="53"/>
      <c r="B101" s="52"/>
      <c r="C101" s="30">
        <v>3</v>
      </c>
      <c r="D101" s="31" t="s">
        <v>150</v>
      </c>
      <c r="E101" s="29"/>
      <c r="F101" s="35" t="s">
        <v>227</v>
      </c>
      <c r="G101" s="35" t="s">
        <v>35</v>
      </c>
      <c r="H101" s="35">
        <v>20</v>
      </c>
      <c r="I101" s="35">
        <v>20</v>
      </c>
      <c r="J101" s="33">
        <v>4.18</v>
      </c>
      <c r="K101" s="46">
        <f>REIT!K101+ESAG!K101+CEART!K101+FAED!K101+CEAD!K101+CEFID!K101+CESFI!K101+CEAVI!K101+CCT!K101+CEPLAN!K101+CAV!K101+CEO!K101+CERES!K101</f>
        <v>130</v>
      </c>
      <c r="L101" s="47">
        <f>(REIT!K101-REIT!L101)+(ESAG!K101-ESAG!L101)+(CEART!K101-CEART!L101)+(FAED!K101-FAED!L101)+(CEAD!K101-CEAD!L101)+(CEFID!K101-CEFID!L101)+(CESFI!K101-CESFI!L101)+(CEAVI!K101-CEAVI!L101)+(CCT!K101-CCT!L101)+(CEPLAN!K101-CEPLAN!L101)+(CAV!K101-CAV!L101)+(CEO!K101-CEO!L101)+(CERES!K101-CERES!L101)</f>
        <v>48</v>
      </c>
      <c r="M101" s="48">
        <f t="shared" si="1"/>
        <v>82</v>
      </c>
    </row>
    <row r="102" spans="1:13" ht="26.25" x14ac:dyDescent="0.25">
      <c r="A102" s="53"/>
      <c r="B102" s="52"/>
      <c r="C102" s="30">
        <v>4</v>
      </c>
      <c r="D102" s="31" t="s">
        <v>151</v>
      </c>
      <c r="E102" s="29"/>
      <c r="F102" s="35" t="s">
        <v>260</v>
      </c>
      <c r="G102" s="35" t="s">
        <v>35</v>
      </c>
      <c r="H102" s="35">
        <v>20</v>
      </c>
      <c r="I102" s="35">
        <v>20</v>
      </c>
      <c r="J102" s="33">
        <v>1.1200000000000001</v>
      </c>
      <c r="K102" s="46">
        <f>REIT!K102+ESAG!K102+CEART!K102+FAED!K102+CEAD!K102+CEFID!K102+CESFI!K102+CEAVI!K102+CCT!K102+CEPLAN!K102+CAV!K102+CEO!K102+CERES!K102</f>
        <v>5200</v>
      </c>
      <c r="L102" s="47">
        <f>(REIT!K102-REIT!L102)+(ESAG!K102-ESAG!L102)+(CEART!K102-CEART!L102)+(FAED!K102-FAED!L102)+(CEAD!K102-CEAD!L102)+(CEFID!K102-CEFID!L102)+(CESFI!K102-CESFI!L102)+(CEAVI!K102-CEAVI!L102)+(CCT!K102-CCT!L102)+(CEPLAN!K102-CEPLAN!L102)+(CAV!K102-CAV!L102)+(CEO!K102-CEO!L102)+(CERES!K102-CERES!L102)</f>
        <v>200</v>
      </c>
      <c r="M102" s="48">
        <f t="shared" si="1"/>
        <v>5000</v>
      </c>
    </row>
    <row r="103" spans="1:13" ht="26.25" x14ac:dyDescent="0.25">
      <c r="A103" s="53"/>
      <c r="B103" s="52"/>
      <c r="C103" s="30">
        <v>5</v>
      </c>
      <c r="D103" s="31" t="s">
        <v>152</v>
      </c>
      <c r="E103" s="29"/>
      <c r="F103" s="35" t="s">
        <v>261</v>
      </c>
      <c r="G103" s="35" t="s">
        <v>35</v>
      </c>
      <c r="H103" s="35">
        <v>20</v>
      </c>
      <c r="I103" s="35">
        <v>20</v>
      </c>
      <c r="J103" s="33">
        <v>1.1399999999999999</v>
      </c>
      <c r="K103" s="46">
        <f>REIT!K103+ESAG!K103+CEART!K103+FAED!K103+CEAD!K103+CEFID!K103+CESFI!K103+CEAVI!K103+CCT!K103+CEPLAN!K103+CAV!K103+CEO!K103+CERES!K103</f>
        <v>5300</v>
      </c>
      <c r="L103" s="47">
        <f>(REIT!K103-REIT!L103)+(ESAG!K103-ESAG!L103)+(CEART!K103-CEART!L103)+(FAED!K103-FAED!L103)+(CEAD!K103-CEAD!L103)+(CEFID!K103-CEFID!L103)+(CESFI!K103-CESFI!L103)+(CEAVI!K103-CEAVI!L103)+(CCT!K103-CCT!L103)+(CEPLAN!K103-CEPLAN!L103)+(CAV!K103-CAV!L103)+(CEO!K103-CEO!L103)+(CERES!K103-CERES!L103)</f>
        <v>300</v>
      </c>
      <c r="M103" s="48">
        <f t="shared" si="1"/>
        <v>5000</v>
      </c>
    </row>
    <row r="104" spans="1:13" ht="26.25" x14ac:dyDescent="0.25">
      <c r="A104" s="53"/>
      <c r="B104" s="52"/>
      <c r="C104" s="30">
        <v>6</v>
      </c>
      <c r="D104" s="31" t="s">
        <v>153</v>
      </c>
      <c r="E104" s="29"/>
      <c r="F104" s="35" t="s">
        <v>262</v>
      </c>
      <c r="G104" s="35" t="s">
        <v>35</v>
      </c>
      <c r="H104" s="35">
        <v>20</v>
      </c>
      <c r="I104" s="35">
        <v>20</v>
      </c>
      <c r="J104" s="33">
        <v>1.22</v>
      </c>
      <c r="K104" s="46">
        <f>REIT!K104+ESAG!K104+CEART!K104+FAED!K104+CEAD!K104+CEFID!K104+CESFI!K104+CEAVI!K104+CCT!K104+CEPLAN!K104+CAV!K104+CEO!K104+CERES!K104</f>
        <v>194</v>
      </c>
      <c r="L104" s="47">
        <f>(REIT!K104-REIT!L104)+(ESAG!K104-ESAG!L104)+(CEART!K104-CEART!L104)+(FAED!K104-FAED!L104)+(CEAD!K104-CEAD!L104)+(CEFID!K104-CEFID!L104)+(CESFI!K104-CESFI!L104)+(CEAVI!K104-CEAVI!L104)+(CCT!K104-CCT!L104)+(CEPLAN!K104-CEPLAN!L104)+(CAV!K104-CAV!L104)+(CEO!K104-CEO!L104)+(CERES!K104-CERES!L104)</f>
        <v>14</v>
      </c>
      <c r="M104" s="48">
        <f t="shared" si="1"/>
        <v>180</v>
      </c>
    </row>
    <row r="105" spans="1:13" ht="26.25" x14ac:dyDescent="0.25">
      <c r="A105" s="53"/>
      <c r="B105" s="52"/>
      <c r="C105" s="30">
        <v>7</v>
      </c>
      <c r="D105" s="31" t="s">
        <v>154</v>
      </c>
      <c r="E105" s="29"/>
      <c r="F105" s="35" t="s">
        <v>263</v>
      </c>
      <c r="G105" s="35" t="s">
        <v>217</v>
      </c>
      <c r="H105" s="35">
        <v>20</v>
      </c>
      <c r="I105" s="35">
        <v>20</v>
      </c>
      <c r="J105" s="33">
        <v>2.16</v>
      </c>
      <c r="K105" s="46">
        <f>REIT!K105+ESAG!K105+CEART!K105+FAED!K105+CEAD!K105+CEFID!K105+CESFI!K105+CEAVI!K105+CCT!K105+CEPLAN!K105+CAV!K105+CEO!K105+CERES!K105</f>
        <v>200</v>
      </c>
      <c r="L105" s="47">
        <f>(REIT!K105-REIT!L105)+(ESAG!K105-ESAG!L105)+(CEART!K105-CEART!L105)+(FAED!K105-FAED!L105)+(CEAD!K105-CEAD!L105)+(CEFID!K105-CEFID!L105)+(CESFI!K105-CESFI!L105)+(CEAVI!K105-CEAVI!L105)+(CCT!K105-CCT!L105)+(CEPLAN!K105-CEPLAN!L105)+(CAV!K105-CAV!L105)+(CEO!K105-CEO!L105)+(CERES!K105-CERES!L105)</f>
        <v>0</v>
      </c>
      <c r="M105" s="48">
        <f t="shared" si="1"/>
        <v>200</v>
      </c>
    </row>
    <row r="106" spans="1:13" ht="39" x14ac:dyDescent="0.25">
      <c r="A106" s="53"/>
      <c r="B106" s="52"/>
      <c r="C106" s="30">
        <v>8</v>
      </c>
      <c r="D106" s="31" t="s">
        <v>155</v>
      </c>
      <c r="E106" s="29"/>
      <c r="F106" s="35" t="s">
        <v>264</v>
      </c>
      <c r="G106" s="35" t="s">
        <v>217</v>
      </c>
      <c r="H106" s="35">
        <v>20</v>
      </c>
      <c r="I106" s="35">
        <v>20</v>
      </c>
      <c r="J106" s="33">
        <v>2.4</v>
      </c>
      <c r="K106" s="46">
        <f>REIT!K106+ESAG!K106+CEART!K106+FAED!K106+CEAD!K106+CEFID!K106+CESFI!K106+CEAVI!K106+CCT!K106+CEPLAN!K106+CAV!K106+CEO!K106+CERES!K106</f>
        <v>580</v>
      </c>
      <c r="L106" s="47">
        <f>(REIT!K106-REIT!L106)+(ESAG!K106-ESAG!L106)+(CEART!K106-CEART!L106)+(FAED!K106-FAED!L106)+(CEAD!K106-CEAD!L106)+(CEFID!K106-CEFID!L106)+(CESFI!K106-CESFI!L106)+(CEAVI!K106-CEAVI!L106)+(CCT!K106-CCT!L106)+(CEPLAN!K106-CEPLAN!L106)+(CAV!K106-CAV!L106)+(CEO!K106-CEO!L106)+(CERES!K106-CERES!L106)</f>
        <v>165</v>
      </c>
      <c r="M106" s="48">
        <f t="shared" si="1"/>
        <v>415</v>
      </c>
    </row>
    <row r="107" spans="1:13" ht="39" x14ac:dyDescent="0.25">
      <c r="A107" s="53"/>
      <c r="B107" s="52"/>
      <c r="C107" s="30">
        <v>9</v>
      </c>
      <c r="D107" s="31" t="s">
        <v>156</v>
      </c>
      <c r="E107" s="29"/>
      <c r="F107" s="35" t="s">
        <v>264</v>
      </c>
      <c r="G107" s="35" t="s">
        <v>217</v>
      </c>
      <c r="H107" s="35">
        <v>20</v>
      </c>
      <c r="I107" s="35">
        <v>20</v>
      </c>
      <c r="J107" s="33">
        <v>1.66</v>
      </c>
      <c r="K107" s="46">
        <f>REIT!K107+ESAG!K107+CEART!K107+FAED!K107+CEAD!K107+CEFID!K107+CESFI!K107+CEAVI!K107+CCT!K107+CEPLAN!K107+CAV!K107+CEO!K107+CERES!K107</f>
        <v>580</v>
      </c>
      <c r="L107" s="47">
        <f>(REIT!K107-REIT!L107)+(ESAG!K107-ESAG!L107)+(CEART!K107-CEART!L107)+(FAED!K107-FAED!L107)+(CEAD!K107-CEAD!L107)+(CEFID!K107-CEFID!L107)+(CESFI!K107-CESFI!L107)+(CEAVI!K107-CEAVI!L107)+(CCT!K107-CCT!L107)+(CEPLAN!K107-CEPLAN!L107)+(CAV!K107-CAV!L107)+(CEO!K107-CEO!L107)+(CERES!K107-CERES!L107)</f>
        <v>170</v>
      </c>
      <c r="M107" s="48">
        <f t="shared" si="1"/>
        <v>410</v>
      </c>
    </row>
    <row r="108" spans="1:13" x14ac:dyDescent="0.25">
      <c r="A108" s="53"/>
      <c r="B108" s="52"/>
      <c r="C108" s="30">
        <v>10</v>
      </c>
      <c r="D108" s="31" t="s">
        <v>157</v>
      </c>
      <c r="E108" s="29"/>
      <c r="F108" s="35" t="s">
        <v>265</v>
      </c>
      <c r="G108" s="35" t="s">
        <v>217</v>
      </c>
      <c r="H108" s="35">
        <v>20</v>
      </c>
      <c r="I108" s="35">
        <v>20</v>
      </c>
      <c r="J108" s="33">
        <v>7.72</v>
      </c>
      <c r="K108" s="46">
        <f>REIT!K108+ESAG!K108+CEART!K108+FAED!K108+CEAD!K108+CEFID!K108+CESFI!K108+CEAVI!K108+CCT!K108+CEPLAN!K108+CAV!K108+CEO!K108+CERES!K108</f>
        <v>80</v>
      </c>
      <c r="L108" s="47">
        <f>(REIT!K108-REIT!L108)+(ESAG!K108-ESAG!L108)+(CEART!K108-CEART!L108)+(FAED!K108-FAED!L108)+(CEAD!K108-CEAD!L108)+(CEFID!K108-CEFID!L108)+(CESFI!K108-CESFI!L108)+(CEAVI!K108-CEAVI!L108)+(CCT!K108-CCT!L108)+(CEPLAN!K108-CEPLAN!L108)+(CAV!K108-CAV!L108)+(CEO!K108-CEO!L108)+(CERES!K108-CERES!L108)</f>
        <v>80</v>
      </c>
      <c r="M108" s="48">
        <f t="shared" si="1"/>
        <v>0</v>
      </c>
    </row>
    <row r="109" spans="1:13" ht="26.25" x14ac:dyDescent="0.25">
      <c r="A109" s="53"/>
      <c r="B109" s="52"/>
      <c r="C109" s="30">
        <v>11</v>
      </c>
      <c r="D109" s="31" t="s">
        <v>158</v>
      </c>
      <c r="E109" s="29"/>
      <c r="F109" s="35" t="s">
        <v>266</v>
      </c>
      <c r="G109" s="35" t="s">
        <v>217</v>
      </c>
      <c r="H109" s="35">
        <v>20</v>
      </c>
      <c r="I109" s="35">
        <v>20</v>
      </c>
      <c r="J109" s="33">
        <v>8.06</v>
      </c>
      <c r="K109" s="46">
        <f>REIT!K109+ESAG!K109+CEART!K109+FAED!K109+CEAD!K109+CEFID!K109+CESFI!K109+CEAVI!K109+CCT!K109+CEPLAN!K109+CAV!K109+CEO!K109+CERES!K109</f>
        <v>35</v>
      </c>
      <c r="L109" s="47">
        <f>(REIT!K109-REIT!L109)+(ESAG!K109-ESAG!L109)+(CEART!K109-CEART!L109)+(FAED!K109-FAED!L109)+(CEAD!K109-CEAD!L109)+(CEFID!K109-CEFID!L109)+(CESFI!K109-CESFI!L109)+(CEAVI!K109-CEAVI!L109)+(CCT!K109-CCT!L109)+(CEPLAN!K109-CEPLAN!L109)+(CAV!K109-CAV!L109)+(CEO!K109-CEO!L109)+(CERES!K109-CERES!L109)</f>
        <v>35</v>
      </c>
      <c r="M109" s="48">
        <f t="shared" si="1"/>
        <v>0</v>
      </c>
    </row>
    <row r="110" spans="1:13" x14ac:dyDescent="0.25">
      <c r="A110" s="53"/>
      <c r="B110" s="52"/>
      <c r="C110" s="30">
        <v>12</v>
      </c>
      <c r="D110" s="31" t="s">
        <v>159</v>
      </c>
      <c r="E110" s="29"/>
      <c r="F110" s="35" t="s">
        <v>236</v>
      </c>
      <c r="G110" s="35" t="s">
        <v>35</v>
      </c>
      <c r="H110" s="35">
        <v>20</v>
      </c>
      <c r="I110" s="35">
        <v>20</v>
      </c>
      <c r="J110" s="33">
        <v>0.57999999999999996</v>
      </c>
      <c r="K110" s="46">
        <f>REIT!K110+ESAG!K110+CEART!K110+FAED!K110+CEAD!K110+CEFID!K110+CESFI!K110+CEAVI!K110+CCT!K110+CEPLAN!K110+CAV!K110+CEO!K110+CERES!K110</f>
        <v>300</v>
      </c>
      <c r="L110" s="47">
        <f>(REIT!K110-REIT!L110)+(ESAG!K110-ESAG!L110)+(CEART!K110-CEART!L110)+(FAED!K110-FAED!L110)+(CEAD!K110-CEAD!L110)+(CEFID!K110-CEFID!L110)+(CESFI!K110-CESFI!L110)+(CEAVI!K110-CEAVI!L110)+(CCT!K110-CCT!L110)+(CEPLAN!K110-CEPLAN!L110)+(CAV!K110-CAV!L110)+(CEO!K110-CEO!L110)+(CERES!K110-CERES!L110)</f>
        <v>200</v>
      </c>
      <c r="M110" s="48">
        <f t="shared" si="1"/>
        <v>100</v>
      </c>
    </row>
    <row r="111" spans="1:13" ht="26.25" x14ac:dyDescent="0.25">
      <c r="A111" s="53"/>
      <c r="B111" s="52">
        <v>11</v>
      </c>
      <c r="C111" s="30">
        <v>1</v>
      </c>
      <c r="D111" s="31" t="s">
        <v>160</v>
      </c>
      <c r="E111" s="29"/>
      <c r="F111" s="35" t="s">
        <v>267</v>
      </c>
      <c r="G111" s="35" t="s">
        <v>224</v>
      </c>
      <c r="H111" s="35">
        <v>20</v>
      </c>
      <c r="I111" s="35">
        <v>20</v>
      </c>
      <c r="J111" s="33">
        <v>0.4</v>
      </c>
      <c r="K111" s="46">
        <f>REIT!K111+ESAG!K111+CEART!K111+FAED!K111+CEAD!K111+CEFID!K111+CESFI!K111+CEAVI!K111+CCT!K111+CEPLAN!K111+CAV!K111+CEO!K111+CERES!K111</f>
        <v>76</v>
      </c>
      <c r="L111" s="47">
        <f>(REIT!K111-REIT!L111)+(ESAG!K111-ESAG!L111)+(CEART!K111-CEART!L111)+(FAED!K111-FAED!L111)+(CEAD!K111-CEAD!L111)+(CEFID!K111-CEFID!L111)+(CESFI!K111-CESFI!L111)+(CEAVI!K111-CEAVI!L111)+(CCT!K111-CCT!L111)+(CEPLAN!K111-CEPLAN!L111)+(CAV!K111-CAV!L111)+(CEO!K111-CEO!L111)+(CERES!K111-CERES!L111)</f>
        <v>0</v>
      </c>
      <c r="M111" s="48">
        <f t="shared" si="1"/>
        <v>76</v>
      </c>
    </row>
    <row r="112" spans="1:13" ht="26.25" x14ac:dyDescent="0.25">
      <c r="A112" s="53"/>
      <c r="B112" s="52"/>
      <c r="C112" s="30">
        <v>2</v>
      </c>
      <c r="D112" s="31" t="s">
        <v>161</v>
      </c>
      <c r="E112" s="29"/>
      <c r="F112" s="35" t="s">
        <v>227</v>
      </c>
      <c r="G112" s="35" t="s">
        <v>35</v>
      </c>
      <c r="H112" s="35">
        <v>20</v>
      </c>
      <c r="I112" s="35">
        <v>20</v>
      </c>
      <c r="J112" s="33">
        <v>58.5</v>
      </c>
      <c r="K112" s="46">
        <f>REIT!K112+ESAG!K112+CEART!K112+FAED!K112+CEAD!K112+CEFID!K112+CESFI!K112+CEAVI!K112+CCT!K112+CEPLAN!K112+CAV!K112+CEO!K112+CERES!K112</f>
        <v>30</v>
      </c>
      <c r="L112" s="47">
        <f>(REIT!K112-REIT!L112)+(ESAG!K112-ESAG!L112)+(CEART!K112-CEART!L112)+(FAED!K112-FAED!L112)+(CEAD!K112-CEAD!L112)+(CEFID!K112-CEFID!L112)+(CESFI!K112-CESFI!L112)+(CEAVI!K112-CEAVI!L112)+(CCT!K112-CCT!L112)+(CEPLAN!K112-CEPLAN!L112)+(CAV!K112-CAV!L112)+(CEO!K112-CEO!L112)+(CERES!K112-CERES!L112)</f>
        <v>0</v>
      </c>
      <c r="M112" s="48">
        <f t="shared" si="1"/>
        <v>30</v>
      </c>
    </row>
    <row r="113" spans="1:13" ht="51.75" x14ac:dyDescent="0.25">
      <c r="A113" s="53"/>
      <c r="B113" s="52"/>
      <c r="C113" s="30">
        <v>3</v>
      </c>
      <c r="D113" s="31" t="s">
        <v>162</v>
      </c>
      <c r="E113" s="29"/>
      <c r="F113" s="35" t="s">
        <v>268</v>
      </c>
      <c r="G113" s="35" t="s">
        <v>217</v>
      </c>
      <c r="H113" s="35">
        <v>20</v>
      </c>
      <c r="I113" s="35">
        <v>20</v>
      </c>
      <c r="J113" s="33">
        <v>10.3</v>
      </c>
      <c r="K113" s="46">
        <f>REIT!K113+ESAG!K113+CEART!K113+FAED!K113+CEAD!K113+CEFID!K113+CESFI!K113+CEAVI!K113+CCT!K113+CEPLAN!K113+CAV!K113+CEO!K113+CERES!K113</f>
        <v>126</v>
      </c>
      <c r="L113" s="47">
        <f>(REIT!K113-REIT!L113)+(ESAG!K113-ESAG!L113)+(CEART!K113-CEART!L113)+(FAED!K113-FAED!L113)+(CEAD!K113-CEAD!L113)+(CEFID!K113-CEFID!L113)+(CESFI!K113-CESFI!L113)+(CEAVI!K113-CEAVI!L113)+(CCT!K113-CCT!L113)+(CEPLAN!K113-CEPLAN!L113)+(CAV!K113-CAV!L113)+(CEO!K113-CEO!L113)+(CERES!K113-CERES!L113)</f>
        <v>71</v>
      </c>
      <c r="M113" s="48">
        <f t="shared" si="1"/>
        <v>55</v>
      </c>
    </row>
    <row r="114" spans="1:13" ht="51.75" x14ac:dyDescent="0.25">
      <c r="A114" s="53"/>
      <c r="B114" s="52"/>
      <c r="C114" s="30">
        <v>4</v>
      </c>
      <c r="D114" s="31" t="s">
        <v>163</v>
      </c>
      <c r="E114" s="29"/>
      <c r="F114" s="35" t="s">
        <v>268</v>
      </c>
      <c r="G114" s="35" t="s">
        <v>217</v>
      </c>
      <c r="H114" s="35">
        <v>20</v>
      </c>
      <c r="I114" s="35">
        <v>20</v>
      </c>
      <c r="J114" s="33">
        <v>17.399999999999999</v>
      </c>
      <c r="K114" s="46">
        <f>REIT!K114+ESAG!K114+CEART!K114+FAED!K114+CEAD!K114+CEFID!K114+CESFI!K114+CEAVI!K114+CCT!K114+CEPLAN!K114+CAV!K114+CEO!K114+CERES!K114</f>
        <v>100</v>
      </c>
      <c r="L114" s="47">
        <f>(REIT!K114-REIT!L114)+(ESAG!K114-ESAG!L114)+(CEART!K114-CEART!L114)+(FAED!K114-FAED!L114)+(CEAD!K114-CEAD!L114)+(CEFID!K114-CEFID!L114)+(CESFI!K114-CESFI!L114)+(CEAVI!K114-CEAVI!L114)+(CCT!K114-CCT!L114)+(CEPLAN!K114-CEPLAN!L114)+(CAV!K114-CAV!L114)+(CEO!K114-CEO!L114)+(CERES!K114-CERES!L114)</f>
        <v>0</v>
      </c>
      <c r="M114" s="48">
        <f t="shared" si="1"/>
        <v>100</v>
      </c>
    </row>
    <row r="115" spans="1:13" ht="26.25" x14ac:dyDescent="0.25">
      <c r="A115" s="53"/>
      <c r="B115" s="52"/>
      <c r="C115" s="30">
        <v>5</v>
      </c>
      <c r="D115" s="31" t="s">
        <v>164</v>
      </c>
      <c r="E115" s="29"/>
      <c r="F115" s="35" t="s">
        <v>269</v>
      </c>
      <c r="G115" s="35" t="s">
        <v>219</v>
      </c>
      <c r="H115" s="35">
        <v>20</v>
      </c>
      <c r="I115" s="35">
        <v>20</v>
      </c>
      <c r="J115" s="33">
        <v>26</v>
      </c>
      <c r="K115" s="46">
        <f>REIT!K115+ESAG!K115+CEART!K115+FAED!K115+CEAD!K115+CEFID!K115+CESFI!K115+CEAVI!K115+CCT!K115+CEPLAN!K115+CAV!K115+CEO!K115+CERES!K115</f>
        <v>76</v>
      </c>
      <c r="L115" s="47">
        <f>(REIT!K115-REIT!L115)+(ESAG!K115-ESAG!L115)+(CEART!K115-CEART!L115)+(FAED!K115-FAED!L115)+(CEAD!K115-CEAD!L115)+(CEFID!K115-CEFID!L115)+(CESFI!K115-CESFI!L115)+(CEAVI!K115-CEAVI!L115)+(CCT!K115-CCT!L115)+(CEPLAN!K115-CEPLAN!L115)+(CAV!K115-CAV!L115)+(CEO!K115-CEO!L115)+(CERES!K115-CERES!L115)</f>
        <v>15</v>
      </c>
      <c r="M115" s="48">
        <f t="shared" si="1"/>
        <v>61</v>
      </c>
    </row>
    <row r="116" spans="1:13" ht="26.25" x14ac:dyDescent="0.25">
      <c r="A116" s="53"/>
      <c r="B116" s="52"/>
      <c r="C116" s="30">
        <v>6</v>
      </c>
      <c r="D116" s="31" t="s">
        <v>165</v>
      </c>
      <c r="E116" s="29"/>
      <c r="F116" s="35" t="s">
        <v>270</v>
      </c>
      <c r="G116" s="35" t="s">
        <v>217</v>
      </c>
      <c r="H116" s="35">
        <v>20</v>
      </c>
      <c r="I116" s="35">
        <v>20</v>
      </c>
      <c r="J116" s="33">
        <v>73.52</v>
      </c>
      <c r="K116" s="46">
        <f>REIT!K116+ESAG!K116+CEART!K116+FAED!K116+CEAD!K116+CEFID!K116+CESFI!K116+CEAVI!K116+CCT!K116+CEPLAN!K116+CAV!K116+CEO!K116+CERES!K116</f>
        <v>5</v>
      </c>
      <c r="L116" s="47">
        <f>(REIT!K116-REIT!L116)+(ESAG!K116-ESAG!L116)+(CEART!K116-CEART!L116)+(FAED!K116-FAED!L116)+(CEAD!K116-CEAD!L116)+(CEFID!K116-CEFID!L116)+(CESFI!K116-CESFI!L116)+(CEAVI!K116-CEAVI!L116)+(CCT!K116-CCT!L116)+(CEPLAN!K116-CEPLAN!L116)+(CAV!K116-CAV!L116)+(CEO!K116-CEO!L116)+(CERES!K116-CERES!L116)</f>
        <v>5</v>
      </c>
      <c r="M116" s="48">
        <f t="shared" si="1"/>
        <v>0</v>
      </c>
    </row>
    <row r="117" spans="1:13" ht="26.25" x14ac:dyDescent="0.25">
      <c r="A117" s="53"/>
      <c r="B117" s="52"/>
      <c r="C117" s="30">
        <v>7</v>
      </c>
      <c r="D117" s="31" t="s">
        <v>166</v>
      </c>
      <c r="E117" s="29"/>
      <c r="F117" s="35" t="s">
        <v>271</v>
      </c>
      <c r="G117" s="35" t="s">
        <v>217</v>
      </c>
      <c r="H117" s="35">
        <v>20</v>
      </c>
      <c r="I117" s="35">
        <v>20</v>
      </c>
      <c r="J117" s="33">
        <v>4.9400000000000004</v>
      </c>
      <c r="K117" s="46">
        <f>REIT!K117+ESAG!K117+CEART!K117+FAED!K117+CEAD!K117+CEFID!K117+CESFI!K117+CEAVI!K117+CCT!K117+CEPLAN!K117+CAV!K117+CEO!K117+CERES!K117</f>
        <v>200</v>
      </c>
      <c r="L117" s="47">
        <f>(REIT!K117-REIT!L117)+(ESAG!K117-ESAG!L117)+(CEART!K117-CEART!L117)+(FAED!K117-FAED!L117)+(CEAD!K117-CEAD!L117)+(CEFID!K117-CEFID!L117)+(CESFI!K117-CESFI!L117)+(CEAVI!K117-CEAVI!L117)+(CCT!K117-CCT!L117)+(CEPLAN!K117-CEPLAN!L117)+(CAV!K117-CAV!L117)+(CEO!K117-CEO!L117)+(CERES!K117-CERES!L117)</f>
        <v>0</v>
      </c>
      <c r="M117" s="48">
        <f t="shared" si="1"/>
        <v>200</v>
      </c>
    </row>
    <row r="118" spans="1:13" ht="26.25" x14ac:dyDescent="0.25">
      <c r="A118" s="53"/>
      <c r="B118" s="52"/>
      <c r="C118" s="30">
        <v>8</v>
      </c>
      <c r="D118" s="31" t="s">
        <v>167</v>
      </c>
      <c r="E118" s="29"/>
      <c r="F118" s="35" t="s">
        <v>270</v>
      </c>
      <c r="G118" s="35" t="s">
        <v>35</v>
      </c>
      <c r="H118" s="35">
        <v>20</v>
      </c>
      <c r="I118" s="35">
        <v>20</v>
      </c>
      <c r="J118" s="33">
        <v>10.28</v>
      </c>
      <c r="K118" s="46">
        <f>REIT!K118+ESAG!K118+CEART!K118+FAED!K118+CEAD!K118+CEFID!K118+CESFI!K118+CEAVI!K118+CCT!K118+CEPLAN!K118+CAV!K118+CEO!K118+CERES!K118</f>
        <v>24</v>
      </c>
      <c r="L118" s="47">
        <f>(REIT!K118-REIT!L118)+(ESAG!K118-ESAG!L118)+(CEART!K118-CEART!L118)+(FAED!K118-FAED!L118)+(CEAD!K118-CEAD!L118)+(CEFID!K118-CEFID!L118)+(CESFI!K118-CESFI!L118)+(CEAVI!K118-CEAVI!L118)+(CCT!K118-CCT!L118)+(CEPLAN!K118-CEPLAN!L118)+(CAV!K118-CAV!L118)+(CEO!K118-CEO!L118)+(CERES!K118-CERES!L118)</f>
        <v>0</v>
      </c>
      <c r="M118" s="48">
        <f t="shared" si="1"/>
        <v>24</v>
      </c>
    </row>
    <row r="119" spans="1:13" ht="26.25" x14ac:dyDescent="0.25">
      <c r="A119" s="53"/>
      <c r="B119" s="52"/>
      <c r="C119" s="30">
        <v>9</v>
      </c>
      <c r="D119" s="31" t="s">
        <v>168</v>
      </c>
      <c r="E119" s="29"/>
      <c r="F119" s="35" t="s">
        <v>227</v>
      </c>
      <c r="G119" s="35" t="s">
        <v>35</v>
      </c>
      <c r="H119" s="35">
        <v>20</v>
      </c>
      <c r="I119" s="35">
        <v>20</v>
      </c>
      <c r="J119" s="33">
        <v>1.88</v>
      </c>
      <c r="K119" s="46">
        <f>REIT!K119+ESAG!K119+CEART!K119+FAED!K119+CEAD!K119+CEFID!K119+CESFI!K119+CEAVI!K119+CCT!K119+CEPLAN!K119+CAV!K119+CEO!K119+CERES!K119</f>
        <v>209</v>
      </c>
      <c r="L119" s="47">
        <f>(REIT!K119-REIT!L119)+(ESAG!K119-ESAG!L119)+(CEART!K119-CEART!L119)+(FAED!K119-FAED!L119)+(CEAD!K119-CEAD!L119)+(CEFID!K119-CEFID!L119)+(CESFI!K119-CESFI!L119)+(CEAVI!K119-CEAVI!L119)+(CCT!K119-CCT!L119)+(CEPLAN!K119-CEPLAN!L119)+(CAV!K119-CAV!L119)+(CEO!K119-CEO!L119)+(CERES!K119-CERES!L119)</f>
        <v>0</v>
      </c>
      <c r="M119" s="48">
        <f t="shared" si="1"/>
        <v>209</v>
      </c>
    </row>
    <row r="120" spans="1:13" ht="26.25" x14ac:dyDescent="0.25">
      <c r="A120" s="53"/>
      <c r="B120" s="52"/>
      <c r="C120" s="30">
        <v>10</v>
      </c>
      <c r="D120" s="31" t="s">
        <v>169</v>
      </c>
      <c r="E120" s="29"/>
      <c r="F120" s="35" t="s">
        <v>227</v>
      </c>
      <c r="G120" s="35" t="s">
        <v>35</v>
      </c>
      <c r="H120" s="35">
        <v>20</v>
      </c>
      <c r="I120" s="35">
        <v>20</v>
      </c>
      <c r="J120" s="33">
        <v>5.26</v>
      </c>
      <c r="K120" s="46">
        <f>REIT!K120+ESAG!K120+CEART!K120+FAED!K120+CEAD!K120+CEFID!K120+CESFI!K120+CEAVI!K120+CCT!K120+CEPLAN!K120+CAV!K120+CEO!K120+CERES!K120</f>
        <v>241</v>
      </c>
      <c r="L120" s="47">
        <f>(REIT!K120-REIT!L120)+(ESAG!K120-ESAG!L120)+(CEART!K120-CEART!L120)+(FAED!K120-FAED!L120)+(CEAD!K120-CEAD!L120)+(CEFID!K120-CEFID!L120)+(CESFI!K120-CESFI!L120)+(CEAVI!K120-CEAVI!L120)+(CCT!K120-CCT!L120)+(CEPLAN!K120-CEPLAN!L120)+(CAV!K120-CAV!L120)+(CEO!K120-CEO!L120)+(CERES!K120-CERES!L120)</f>
        <v>101</v>
      </c>
      <c r="M120" s="48">
        <f t="shared" si="1"/>
        <v>140</v>
      </c>
    </row>
    <row r="121" spans="1:13" ht="26.25" x14ac:dyDescent="0.25">
      <c r="A121" s="55" t="s">
        <v>216</v>
      </c>
      <c r="B121" s="52">
        <v>12</v>
      </c>
      <c r="C121" s="30">
        <v>1</v>
      </c>
      <c r="D121" s="31" t="s">
        <v>170</v>
      </c>
      <c r="E121" s="29"/>
      <c r="F121" s="35" t="s">
        <v>287</v>
      </c>
      <c r="G121" s="35" t="s">
        <v>225</v>
      </c>
      <c r="H121" s="35">
        <v>20</v>
      </c>
      <c r="I121" s="35">
        <v>20</v>
      </c>
      <c r="J121" s="33">
        <v>10.95</v>
      </c>
      <c r="K121" s="46">
        <f>REIT!K121+ESAG!K121+CEART!K121+FAED!K121+CEAD!K121+CEFID!K121+CESFI!K121+CEAVI!K121+CCT!K121+CEPLAN!K121+CAV!K121+CEO!K121+CERES!K121</f>
        <v>8850</v>
      </c>
      <c r="L121" s="47">
        <f>(REIT!K121-REIT!L121)+(ESAG!K121-ESAG!L121)+(CEART!K121-CEART!L121)+(FAED!K121-FAED!L121)+(CEAD!K121-CEAD!L121)+(CEFID!K121-CEFID!L121)+(CESFI!K121-CESFI!L121)+(CEAVI!K121-CEAVI!L121)+(CCT!K121-CCT!L121)+(CEPLAN!K121-CEPLAN!L121)+(CAV!K121-CAV!L121)+(CEO!K121-CEO!L121)+(CERES!K121-CERES!L121)</f>
        <v>3760</v>
      </c>
      <c r="M121" s="48">
        <f t="shared" si="1"/>
        <v>5090</v>
      </c>
    </row>
    <row r="122" spans="1:13" ht="26.25" x14ac:dyDescent="0.25">
      <c r="A122" s="54"/>
      <c r="B122" s="52"/>
      <c r="C122" s="30">
        <v>2</v>
      </c>
      <c r="D122" s="31" t="s">
        <v>171</v>
      </c>
      <c r="E122" s="29"/>
      <c r="F122" s="35" t="s">
        <v>287</v>
      </c>
      <c r="G122" s="35" t="s">
        <v>225</v>
      </c>
      <c r="H122" s="35">
        <v>20</v>
      </c>
      <c r="I122" s="35">
        <v>20</v>
      </c>
      <c r="J122" s="33">
        <v>12.1</v>
      </c>
      <c r="K122" s="46">
        <f>REIT!K122+ESAG!K122+CEART!K122+FAED!K122+CEAD!K122+CEFID!K122+CESFI!K122+CEAVI!K122+CCT!K122+CEPLAN!K122+CAV!K122+CEO!K122+CERES!K122</f>
        <v>4321</v>
      </c>
      <c r="L122" s="47">
        <f>(REIT!K122-REIT!L122)+(ESAG!K122-ESAG!L122)+(CEART!K122-CEART!L122)+(FAED!K122-FAED!L122)+(CEAD!K122-CEAD!L122)+(CEFID!K122-CEFID!L122)+(CESFI!K122-CESFI!L122)+(CEAVI!K122-CEAVI!L122)+(CCT!K122-CCT!L122)+(CEPLAN!K122-CEPLAN!L122)+(CAV!K122-CAV!L122)+(CEO!K122-CEO!L122)+(CERES!K122-CERES!L122)</f>
        <v>1721</v>
      </c>
      <c r="M122" s="48">
        <f t="shared" si="1"/>
        <v>2600</v>
      </c>
    </row>
    <row r="123" spans="1:13" ht="26.25" x14ac:dyDescent="0.25">
      <c r="A123" s="53" t="s">
        <v>215</v>
      </c>
      <c r="B123" s="52">
        <v>13</v>
      </c>
      <c r="C123" s="30">
        <v>1</v>
      </c>
      <c r="D123" s="31" t="s">
        <v>172</v>
      </c>
      <c r="E123" s="29"/>
      <c r="F123" s="35" t="s">
        <v>272</v>
      </c>
      <c r="G123" s="35" t="s">
        <v>35</v>
      </c>
      <c r="H123" s="35">
        <v>20</v>
      </c>
      <c r="I123" s="35">
        <v>20</v>
      </c>
      <c r="J123" s="33">
        <v>2.89</v>
      </c>
      <c r="K123" s="46">
        <f>REIT!K123+ESAG!K123+CEART!K123+FAED!K123+CEAD!K123+CEFID!K123+CESFI!K123+CEAVI!K123+CCT!K123+CEPLAN!K123+CAV!K123+CEO!K123+CERES!K123</f>
        <v>120</v>
      </c>
      <c r="L123" s="47">
        <f>(REIT!K123-REIT!L123)+(ESAG!K123-ESAG!L123)+(CEART!K123-CEART!L123)+(FAED!K123-FAED!L123)+(CEAD!K123-CEAD!L123)+(CEFID!K123-CEFID!L123)+(CESFI!K123-CESFI!L123)+(CEAVI!K123-CEAVI!L123)+(CCT!K123-CCT!L123)+(CEPLAN!K123-CEPLAN!L123)+(CAV!K123-CAV!L123)+(CEO!K123-CEO!L123)+(CERES!K123-CERES!L123)</f>
        <v>0</v>
      </c>
      <c r="M123" s="48">
        <f t="shared" si="1"/>
        <v>120</v>
      </c>
    </row>
    <row r="124" spans="1:13" ht="39" x14ac:dyDescent="0.25">
      <c r="A124" s="53"/>
      <c r="B124" s="52"/>
      <c r="C124" s="30">
        <v>2</v>
      </c>
      <c r="D124" s="31" t="s">
        <v>173</v>
      </c>
      <c r="E124" s="29"/>
      <c r="F124" s="35" t="s">
        <v>273</v>
      </c>
      <c r="G124" s="35" t="s">
        <v>217</v>
      </c>
      <c r="H124" s="35">
        <v>20</v>
      </c>
      <c r="I124" s="35">
        <v>20</v>
      </c>
      <c r="J124" s="33">
        <v>81.599999999999994</v>
      </c>
      <c r="K124" s="46">
        <f>REIT!K124+ESAG!K124+CEART!K124+FAED!K124+CEAD!K124+CEFID!K124+CESFI!K124+CEAVI!K124+CCT!K124+CEPLAN!K124+CAV!K124+CEO!K124+CERES!K124</f>
        <v>24</v>
      </c>
      <c r="L124" s="47">
        <f>(REIT!K124-REIT!L124)+(ESAG!K124-ESAG!L124)+(CEART!K124-CEART!L124)+(FAED!K124-FAED!L124)+(CEAD!K124-CEAD!L124)+(CEFID!K124-CEFID!L124)+(CESFI!K124-CESFI!L124)+(CEAVI!K124-CEAVI!L124)+(CCT!K124-CCT!L124)+(CEPLAN!K124-CEPLAN!L124)+(CAV!K124-CAV!L124)+(CEO!K124-CEO!L124)+(CERES!K124-CERES!L124)</f>
        <v>4</v>
      </c>
      <c r="M124" s="48">
        <f t="shared" si="1"/>
        <v>20</v>
      </c>
    </row>
    <row r="125" spans="1:13" ht="26.25" x14ac:dyDescent="0.25">
      <c r="A125" s="53"/>
      <c r="B125" s="52"/>
      <c r="C125" s="30">
        <v>3</v>
      </c>
      <c r="D125" s="31" t="s">
        <v>174</v>
      </c>
      <c r="E125" s="29"/>
      <c r="F125" s="35" t="s">
        <v>274</v>
      </c>
      <c r="G125" s="35" t="s">
        <v>220</v>
      </c>
      <c r="H125" s="35">
        <v>20</v>
      </c>
      <c r="I125" s="35">
        <v>20</v>
      </c>
      <c r="J125" s="33">
        <v>23.55</v>
      </c>
      <c r="K125" s="46">
        <f>REIT!K125+ESAG!K125+CEART!K125+FAED!K125+CEAD!K125+CEFID!K125+CESFI!K125+CEAVI!K125+CCT!K125+CEPLAN!K125+CAV!K125+CEO!K125+CERES!K125</f>
        <v>4</v>
      </c>
      <c r="L125" s="47">
        <f>(REIT!K125-REIT!L125)+(ESAG!K125-ESAG!L125)+(CEART!K125-CEART!L125)+(FAED!K125-FAED!L125)+(CEAD!K125-CEAD!L125)+(CEFID!K125-CEFID!L125)+(CESFI!K125-CESFI!L125)+(CEAVI!K125-CEAVI!L125)+(CCT!K125-CCT!L125)+(CEPLAN!K125-CEPLAN!L125)+(CAV!K125-CAV!L125)+(CEO!K125-CEO!L125)+(CERES!K125-CERES!L125)</f>
        <v>4</v>
      </c>
      <c r="M125" s="48">
        <f t="shared" si="1"/>
        <v>0</v>
      </c>
    </row>
    <row r="126" spans="1:13" ht="26.25" x14ac:dyDescent="0.25">
      <c r="A126" s="53"/>
      <c r="B126" s="52"/>
      <c r="C126" s="30">
        <v>4</v>
      </c>
      <c r="D126" s="31" t="s">
        <v>175</v>
      </c>
      <c r="E126" s="29"/>
      <c r="F126" s="35" t="s">
        <v>274</v>
      </c>
      <c r="G126" s="35" t="s">
        <v>220</v>
      </c>
      <c r="H126" s="35">
        <v>20</v>
      </c>
      <c r="I126" s="35">
        <v>20</v>
      </c>
      <c r="J126" s="33">
        <v>42.6</v>
      </c>
      <c r="K126" s="46">
        <f>REIT!K126+ESAG!K126+CEART!K126+FAED!K126+CEAD!K126+CEFID!K126+CESFI!K126+CEAVI!K126+CCT!K126+CEPLAN!K126+CAV!K126+CEO!K126+CERES!K126</f>
        <v>50</v>
      </c>
      <c r="L126" s="47">
        <f>(REIT!K126-REIT!L126)+(ESAG!K126-ESAG!L126)+(CEART!K126-CEART!L126)+(FAED!K126-FAED!L126)+(CEAD!K126-CEAD!L126)+(CEFID!K126-CEFID!L126)+(CESFI!K126-CESFI!L126)+(CEAVI!K126-CEAVI!L126)+(CCT!K126-CCT!L126)+(CEPLAN!K126-CEPLAN!L126)+(CAV!K126-CAV!L126)+(CEO!K126-CEO!L126)+(CERES!K126-CERES!L126)</f>
        <v>0</v>
      </c>
      <c r="M126" s="48">
        <f t="shared" si="1"/>
        <v>50</v>
      </c>
    </row>
    <row r="127" spans="1:13" ht="26.25" x14ac:dyDescent="0.25">
      <c r="A127" s="53"/>
      <c r="B127" s="52"/>
      <c r="C127" s="30">
        <v>5</v>
      </c>
      <c r="D127" s="31" t="s">
        <v>176</v>
      </c>
      <c r="E127" s="29"/>
      <c r="F127" s="35" t="s">
        <v>275</v>
      </c>
      <c r="G127" s="35" t="s">
        <v>219</v>
      </c>
      <c r="H127" s="35">
        <v>20</v>
      </c>
      <c r="I127" s="35">
        <v>20</v>
      </c>
      <c r="J127" s="33">
        <v>5</v>
      </c>
      <c r="K127" s="46">
        <f>REIT!K127+ESAG!K127+CEART!K127+FAED!K127+CEAD!K127+CEFID!K127+CESFI!K127+CEAVI!K127+CCT!K127+CEPLAN!K127+CAV!K127+CEO!K127+CERES!K127</f>
        <v>70</v>
      </c>
      <c r="L127" s="47">
        <f>(REIT!K127-REIT!L127)+(ESAG!K127-ESAG!L127)+(CEART!K127-CEART!L127)+(FAED!K127-FAED!L127)+(CEAD!K127-CEAD!L127)+(CEFID!K127-CEFID!L127)+(CESFI!K127-CESFI!L127)+(CEAVI!K127-CEAVI!L127)+(CCT!K127-CCT!L127)+(CEPLAN!K127-CEPLAN!L127)+(CAV!K127-CAV!L127)+(CEO!K127-CEO!L127)+(CERES!K127-CERES!L127)</f>
        <v>0</v>
      </c>
      <c r="M127" s="48">
        <f t="shared" si="1"/>
        <v>70</v>
      </c>
    </row>
    <row r="128" spans="1:13" ht="26.25" x14ac:dyDescent="0.25">
      <c r="A128" s="53"/>
      <c r="B128" s="52"/>
      <c r="C128" s="30">
        <v>6</v>
      </c>
      <c r="D128" s="31" t="s">
        <v>177</v>
      </c>
      <c r="E128" s="29"/>
      <c r="F128" s="35" t="s">
        <v>275</v>
      </c>
      <c r="G128" s="35" t="s">
        <v>219</v>
      </c>
      <c r="H128" s="35">
        <v>20</v>
      </c>
      <c r="I128" s="35">
        <v>20</v>
      </c>
      <c r="J128" s="33">
        <v>5</v>
      </c>
      <c r="K128" s="46">
        <f>REIT!K128+ESAG!K128+CEART!K128+FAED!K128+CEAD!K128+CEFID!K128+CESFI!K128+CEAVI!K128+CCT!K128+CEPLAN!K128+CAV!K128+CEO!K128+CERES!K128</f>
        <v>20</v>
      </c>
      <c r="L128" s="47">
        <f>(REIT!K128-REIT!L128)+(ESAG!K128-ESAG!L128)+(CEART!K128-CEART!L128)+(FAED!K128-FAED!L128)+(CEAD!K128-CEAD!L128)+(CEFID!K128-CEFID!L128)+(CESFI!K128-CESFI!L128)+(CEAVI!K128-CEAVI!L128)+(CCT!K128-CCT!L128)+(CEPLAN!K128-CEPLAN!L128)+(CAV!K128-CAV!L128)+(CEO!K128-CEO!L128)+(CERES!K128-CERES!L128)</f>
        <v>0</v>
      </c>
      <c r="M128" s="48">
        <f t="shared" si="1"/>
        <v>20</v>
      </c>
    </row>
    <row r="129" spans="1:13" ht="26.25" x14ac:dyDescent="0.25">
      <c r="A129" s="53"/>
      <c r="B129" s="52"/>
      <c r="C129" s="30">
        <v>7</v>
      </c>
      <c r="D129" s="31" t="s">
        <v>178</v>
      </c>
      <c r="E129" s="29"/>
      <c r="F129" s="35" t="s">
        <v>275</v>
      </c>
      <c r="G129" s="35" t="s">
        <v>219</v>
      </c>
      <c r="H129" s="35">
        <v>20</v>
      </c>
      <c r="I129" s="35">
        <v>20</v>
      </c>
      <c r="J129" s="33">
        <v>5</v>
      </c>
      <c r="K129" s="46">
        <f>REIT!K129+ESAG!K129+CEART!K129+FAED!K129+CEAD!K129+CEFID!K129+CESFI!K129+CEAVI!K129+CCT!K129+CEPLAN!K129+CAV!K129+CEO!K129+CERES!K129</f>
        <v>70</v>
      </c>
      <c r="L129" s="47">
        <f>(REIT!K129-REIT!L129)+(ESAG!K129-ESAG!L129)+(CEART!K129-CEART!L129)+(FAED!K129-FAED!L129)+(CEAD!K129-CEAD!L129)+(CEFID!K129-CEFID!L129)+(CESFI!K129-CESFI!L129)+(CEAVI!K129-CEAVI!L129)+(CCT!K129-CCT!L129)+(CEPLAN!K129-CEPLAN!L129)+(CAV!K129-CAV!L129)+(CEO!K129-CEO!L129)+(CERES!K129-CERES!L129)</f>
        <v>0</v>
      </c>
      <c r="M129" s="48">
        <f t="shared" si="1"/>
        <v>70</v>
      </c>
    </row>
    <row r="130" spans="1:13" ht="26.25" x14ac:dyDescent="0.25">
      <c r="A130" s="53"/>
      <c r="B130" s="52"/>
      <c r="C130" s="30">
        <v>8</v>
      </c>
      <c r="D130" s="31" t="s">
        <v>179</v>
      </c>
      <c r="E130" s="29"/>
      <c r="F130" s="35" t="s">
        <v>275</v>
      </c>
      <c r="G130" s="35" t="s">
        <v>219</v>
      </c>
      <c r="H130" s="35">
        <v>20</v>
      </c>
      <c r="I130" s="35">
        <v>20</v>
      </c>
      <c r="J130" s="33">
        <v>5</v>
      </c>
      <c r="K130" s="46">
        <f>REIT!K130+ESAG!K130+CEART!K130+FAED!K130+CEAD!K130+CEFID!K130+CESFI!K130+CEAVI!K130+CCT!K130+CEPLAN!K130+CAV!K130+CEO!K130+CERES!K130</f>
        <v>70</v>
      </c>
      <c r="L130" s="47">
        <f>(REIT!K130-REIT!L130)+(ESAG!K130-ESAG!L130)+(CEART!K130-CEART!L130)+(FAED!K130-FAED!L130)+(CEAD!K130-CEAD!L130)+(CEFID!K130-CEFID!L130)+(CESFI!K130-CESFI!L130)+(CEAVI!K130-CEAVI!L130)+(CCT!K130-CCT!L130)+(CEPLAN!K130-CEPLAN!L130)+(CAV!K130-CAV!L130)+(CEO!K130-CEO!L130)+(CERES!K130-CERES!L130)</f>
        <v>0</v>
      </c>
      <c r="M130" s="48">
        <f t="shared" si="1"/>
        <v>70</v>
      </c>
    </row>
    <row r="131" spans="1:13" x14ac:dyDescent="0.25">
      <c r="A131" s="53"/>
      <c r="B131" s="52"/>
      <c r="C131" s="30">
        <v>9</v>
      </c>
      <c r="D131" s="31" t="s">
        <v>180</v>
      </c>
      <c r="E131" s="29"/>
      <c r="F131" s="35" t="s">
        <v>251</v>
      </c>
      <c r="G131" s="35" t="s">
        <v>219</v>
      </c>
      <c r="H131" s="35">
        <v>20</v>
      </c>
      <c r="I131" s="35">
        <v>20</v>
      </c>
      <c r="J131" s="33">
        <v>6.06</v>
      </c>
      <c r="K131" s="46">
        <f>REIT!K131+ESAG!K131+CEART!K131+FAED!K131+CEAD!K131+CEFID!K131+CESFI!K131+CEAVI!K131+CCT!K131+CEPLAN!K131+CAV!K131+CEO!K131+CERES!K131</f>
        <v>10</v>
      </c>
      <c r="L131" s="47">
        <f>(REIT!K131-REIT!L131)+(ESAG!K131-ESAG!L131)+(CEART!K131-CEART!L131)+(FAED!K131-FAED!L131)+(CEAD!K131-CEAD!L131)+(CEFID!K131-CEFID!L131)+(CESFI!K131-CESFI!L131)+(CEAVI!K131-CEAVI!L131)+(CCT!K131-CCT!L131)+(CEPLAN!K131-CEPLAN!L131)+(CAV!K131-CAV!L131)+(CEO!K131-CEO!L131)+(CERES!K131-CERES!L131)</f>
        <v>10</v>
      </c>
      <c r="M131" s="48">
        <f t="shared" si="1"/>
        <v>0</v>
      </c>
    </row>
    <row r="132" spans="1:13" ht="26.25" x14ac:dyDescent="0.25">
      <c r="A132" s="53"/>
      <c r="B132" s="52"/>
      <c r="C132" s="30">
        <v>10</v>
      </c>
      <c r="D132" s="31" t="s">
        <v>181</v>
      </c>
      <c r="E132" s="29"/>
      <c r="F132" s="35" t="s">
        <v>276</v>
      </c>
      <c r="G132" s="35" t="s">
        <v>35</v>
      </c>
      <c r="H132" s="35">
        <v>20</v>
      </c>
      <c r="I132" s="35">
        <v>20</v>
      </c>
      <c r="J132" s="33">
        <v>250</v>
      </c>
      <c r="K132" s="46">
        <f>REIT!K132+ESAG!K132+CEART!K132+FAED!K132+CEAD!K132+CEFID!K132+CESFI!K132+CEAVI!K132+CCT!K132+CEPLAN!K132+CAV!K132+CEO!K132+CERES!K132</f>
        <v>9</v>
      </c>
      <c r="L132" s="47">
        <f>(REIT!K132-REIT!L132)+(ESAG!K132-ESAG!L132)+(CEART!K132-CEART!L132)+(FAED!K132-FAED!L132)+(CEAD!K132-CEAD!L132)+(CEFID!K132-CEFID!L132)+(CESFI!K132-CESFI!L132)+(CEAVI!K132-CEAVI!L132)+(CCT!K132-CCT!L132)+(CEPLAN!K132-CEPLAN!L132)+(CAV!K132-CAV!L132)+(CEO!K132-CEO!L132)+(CERES!K132-CERES!L132)</f>
        <v>1</v>
      </c>
      <c r="M132" s="48">
        <f t="shared" si="1"/>
        <v>8</v>
      </c>
    </row>
    <row r="133" spans="1:13" ht="26.25" x14ac:dyDescent="0.25">
      <c r="A133" s="53"/>
      <c r="B133" s="52"/>
      <c r="C133" s="30">
        <v>11</v>
      </c>
      <c r="D133" s="31" t="s">
        <v>182</v>
      </c>
      <c r="E133" s="29"/>
      <c r="F133" s="35" t="s">
        <v>273</v>
      </c>
      <c r="G133" s="35" t="s">
        <v>217</v>
      </c>
      <c r="H133" s="35">
        <v>20</v>
      </c>
      <c r="I133" s="35">
        <v>20</v>
      </c>
      <c r="J133" s="33">
        <v>26</v>
      </c>
      <c r="K133" s="46">
        <f>REIT!K133+ESAG!K133+CEART!K133+FAED!K133+CEAD!K133+CEFID!K133+CESFI!K133+CEAVI!K133+CCT!K133+CEPLAN!K133+CAV!K133+CEO!K133+CERES!K133</f>
        <v>15</v>
      </c>
      <c r="L133" s="47">
        <f>(REIT!K133-REIT!L133)+(ESAG!K133-ESAG!L133)+(CEART!K133-CEART!L133)+(FAED!K133-FAED!L133)+(CEAD!K133-CEAD!L133)+(CEFID!K133-CEFID!L133)+(CESFI!K133-CESFI!L133)+(CEAVI!K133-CEAVI!L133)+(CCT!K133-CCT!L133)+(CEPLAN!K133-CEPLAN!L133)+(CAV!K133-CAV!L133)+(CEO!K133-CEO!L133)+(CERES!K133-CERES!L133)</f>
        <v>0</v>
      </c>
      <c r="M133" s="48">
        <f t="shared" ref="M133:M165" si="2">K133-L133</f>
        <v>15</v>
      </c>
    </row>
    <row r="134" spans="1:13" ht="26.25" x14ac:dyDescent="0.25">
      <c r="A134" s="53"/>
      <c r="B134" s="52">
        <v>14</v>
      </c>
      <c r="C134" s="30">
        <v>1</v>
      </c>
      <c r="D134" s="31" t="s">
        <v>183</v>
      </c>
      <c r="E134" s="29"/>
      <c r="F134" s="35" t="s">
        <v>260</v>
      </c>
      <c r="G134" s="35" t="s">
        <v>217</v>
      </c>
      <c r="H134" s="35">
        <v>20</v>
      </c>
      <c r="I134" s="35">
        <v>20</v>
      </c>
      <c r="J134" s="33">
        <v>118.97</v>
      </c>
      <c r="K134" s="46">
        <f>REIT!K134+ESAG!K134+CEART!K134+FAED!K134+CEAD!K134+CEFID!K134+CESFI!K134+CEAVI!K134+CCT!K134+CEPLAN!K134+CAV!K134+CEO!K134+CERES!K134</f>
        <v>10</v>
      </c>
      <c r="L134" s="47">
        <f>(REIT!K134-REIT!L134)+(ESAG!K134-ESAG!L134)+(CEART!K134-CEART!L134)+(FAED!K134-FAED!L134)+(CEAD!K134-CEAD!L134)+(CEFID!K134-CEFID!L134)+(CESFI!K134-CESFI!L134)+(CEAVI!K134-CEAVI!L134)+(CCT!K134-CCT!L134)+(CEPLAN!K134-CEPLAN!L134)+(CAV!K134-CAV!L134)+(CEO!K134-CEO!L134)+(CERES!K134-CERES!L134)</f>
        <v>0</v>
      </c>
      <c r="M134" s="48">
        <f t="shared" si="2"/>
        <v>10</v>
      </c>
    </row>
    <row r="135" spans="1:13" ht="26.25" x14ac:dyDescent="0.25">
      <c r="A135" s="53"/>
      <c r="B135" s="52"/>
      <c r="C135" s="30">
        <v>2</v>
      </c>
      <c r="D135" s="31" t="s">
        <v>184</v>
      </c>
      <c r="E135" s="29"/>
      <c r="F135" s="35" t="s">
        <v>261</v>
      </c>
      <c r="G135" s="35" t="s">
        <v>35</v>
      </c>
      <c r="H135" s="35">
        <v>20</v>
      </c>
      <c r="I135" s="35">
        <v>20</v>
      </c>
      <c r="J135" s="33">
        <v>0.78</v>
      </c>
      <c r="K135" s="46">
        <f>REIT!K135+ESAG!K135+CEART!K135+FAED!K135+CEAD!K135+CEFID!K135+CESFI!K135+CEAVI!K135+CCT!K135+CEPLAN!K135+CAV!K135+CEO!K135+CERES!K135</f>
        <v>2650</v>
      </c>
      <c r="L135" s="47">
        <f>(REIT!K135-REIT!L135)+(ESAG!K135-ESAG!L135)+(CEART!K135-CEART!L135)+(FAED!K135-FAED!L135)+(CEAD!K135-CEAD!L135)+(CEFID!K135-CEFID!L135)+(CESFI!K135-CESFI!L135)+(CEAVI!K135-CEAVI!L135)+(CCT!K135-CCT!L135)+(CEPLAN!K135-CEPLAN!L135)+(CAV!K135-CAV!L135)+(CEO!K135-CEO!L135)+(CERES!K135-CERES!L135)</f>
        <v>1050</v>
      </c>
      <c r="M135" s="48">
        <f t="shared" si="2"/>
        <v>1600</v>
      </c>
    </row>
    <row r="136" spans="1:13" ht="39" x14ac:dyDescent="0.25">
      <c r="A136" s="53"/>
      <c r="B136" s="52"/>
      <c r="C136" s="30">
        <v>3</v>
      </c>
      <c r="D136" s="31" t="s">
        <v>185</v>
      </c>
      <c r="E136" s="29"/>
      <c r="F136" s="35" t="s">
        <v>268</v>
      </c>
      <c r="G136" s="35" t="s">
        <v>35</v>
      </c>
      <c r="H136" s="35">
        <v>20</v>
      </c>
      <c r="I136" s="35">
        <v>20</v>
      </c>
      <c r="J136" s="33">
        <v>47.98</v>
      </c>
      <c r="K136" s="46">
        <f>REIT!K136+ESAG!K136+CEART!K136+FAED!K136+CEAD!K136+CEFID!K136+CESFI!K136+CEAVI!K136+CCT!K136+CEPLAN!K136+CAV!K136+CEO!K136+CERES!K136</f>
        <v>60</v>
      </c>
      <c r="L136" s="47">
        <f>(REIT!K136-REIT!L136)+(ESAG!K136-ESAG!L136)+(CEART!K136-CEART!L136)+(FAED!K136-FAED!L136)+(CEAD!K136-CEAD!L136)+(CEFID!K136-CEFID!L136)+(CESFI!K136-CESFI!L136)+(CEAVI!K136-CEAVI!L136)+(CCT!K136-CCT!L136)+(CEPLAN!K136-CEPLAN!L136)+(CAV!K136-CAV!L136)+(CEO!K136-CEO!L136)+(CERES!K136-CERES!L136)</f>
        <v>0</v>
      </c>
      <c r="M136" s="48">
        <f t="shared" si="2"/>
        <v>60</v>
      </c>
    </row>
    <row r="137" spans="1:13" ht="39" x14ac:dyDescent="0.25">
      <c r="A137" s="53"/>
      <c r="B137" s="52"/>
      <c r="C137" s="30">
        <v>4</v>
      </c>
      <c r="D137" s="31" t="s">
        <v>186</v>
      </c>
      <c r="E137" s="29"/>
      <c r="F137" s="35" t="s">
        <v>261</v>
      </c>
      <c r="G137" s="35" t="s">
        <v>35</v>
      </c>
      <c r="H137" s="35">
        <v>20</v>
      </c>
      <c r="I137" s="35">
        <v>20</v>
      </c>
      <c r="J137" s="33">
        <v>8.82</v>
      </c>
      <c r="K137" s="46">
        <f>REIT!K137+ESAG!K137+CEART!K137+FAED!K137+CEAD!K137+CEFID!K137+CESFI!K137+CEAVI!K137+CCT!K137+CEPLAN!K137+CAV!K137+CEO!K137+CERES!K137</f>
        <v>100</v>
      </c>
      <c r="L137" s="47">
        <f>(REIT!K137-REIT!L137)+(ESAG!K137-ESAG!L137)+(CEART!K137-CEART!L137)+(FAED!K137-FAED!L137)+(CEAD!K137-CEAD!L137)+(CEFID!K137-CEFID!L137)+(CESFI!K137-CESFI!L137)+(CEAVI!K137-CEAVI!L137)+(CCT!K137-CCT!L137)+(CEPLAN!K137-CEPLAN!L137)+(CAV!K137-CAV!L137)+(CEO!K137-CEO!L137)+(CERES!K137-CERES!L137)</f>
        <v>0</v>
      </c>
      <c r="M137" s="48">
        <f t="shared" si="2"/>
        <v>100</v>
      </c>
    </row>
    <row r="138" spans="1:13" ht="26.25" x14ac:dyDescent="0.25">
      <c r="A138" s="53"/>
      <c r="B138" s="52"/>
      <c r="C138" s="30">
        <v>5</v>
      </c>
      <c r="D138" s="31" t="s">
        <v>187</v>
      </c>
      <c r="E138" s="29"/>
      <c r="F138" s="35" t="s">
        <v>277</v>
      </c>
      <c r="G138" s="35" t="s">
        <v>35</v>
      </c>
      <c r="H138" s="35">
        <v>20</v>
      </c>
      <c r="I138" s="35">
        <v>20</v>
      </c>
      <c r="J138" s="33">
        <v>3.04</v>
      </c>
      <c r="K138" s="46">
        <f>REIT!K138+ESAG!K138+CEART!K138+FAED!K138+CEAD!K138+CEFID!K138+CESFI!K138+CEAVI!K138+CCT!K138+CEPLAN!K138+CAV!K138+CEO!K138+CERES!K138</f>
        <v>180</v>
      </c>
      <c r="L138" s="47">
        <f>(REIT!K138-REIT!L138)+(ESAG!K138-ESAG!L138)+(CEART!K138-CEART!L138)+(FAED!K138-FAED!L138)+(CEAD!K138-CEAD!L138)+(CEFID!K138-CEFID!L138)+(CESFI!K138-CESFI!L138)+(CEAVI!K138-CEAVI!L138)+(CCT!K138-CCT!L138)+(CEPLAN!K138-CEPLAN!L138)+(CAV!K138-CAV!L138)+(CEO!K138-CEO!L138)+(CERES!K138-CERES!L138)</f>
        <v>140</v>
      </c>
      <c r="M138" s="48">
        <f t="shared" si="2"/>
        <v>40</v>
      </c>
    </row>
    <row r="139" spans="1:13" ht="26.25" x14ac:dyDescent="0.25">
      <c r="A139" s="53"/>
      <c r="B139" s="52"/>
      <c r="C139" s="30">
        <v>6</v>
      </c>
      <c r="D139" s="31" t="s">
        <v>188</v>
      </c>
      <c r="E139" s="29"/>
      <c r="F139" s="35" t="s">
        <v>261</v>
      </c>
      <c r="G139" s="35" t="s">
        <v>35</v>
      </c>
      <c r="H139" s="35">
        <v>20</v>
      </c>
      <c r="I139" s="35">
        <v>20</v>
      </c>
      <c r="J139" s="33">
        <v>38.04</v>
      </c>
      <c r="K139" s="46">
        <f>REIT!K139+ESAG!K139+CEART!K139+FAED!K139+CEAD!K139+CEFID!K139+CESFI!K139+CEAVI!K139+CCT!K139+CEPLAN!K139+CAV!K139+CEO!K139+CERES!K139</f>
        <v>66</v>
      </c>
      <c r="L139" s="47">
        <f>(REIT!K139-REIT!L139)+(ESAG!K139-ESAG!L139)+(CEART!K139-CEART!L139)+(FAED!K139-FAED!L139)+(CEAD!K139-CEAD!L139)+(CEFID!K139-CEFID!L139)+(CESFI!K139-CESFI!L139)+(CEAVI!K139-CEAVI!L139)+(CCT!K139-CCT!L139)+(CEPLAN!K139-CEPLAN!L139)+(CAV!K139-CAV!L139)+(CEO!K139-CEO!L139)+(CERES!K139-CERES!L139)</f>
        <v>16</v>
      </c>
      <c r="M139" s="48">
        <f t="shared" si="2"/>
        <v>50</v>
      </c>
    </row>
    <row r="140" spans="1:13" ht="64.5" x14ac:dyDescent="0.25">
      <c r="A140" s="53"/>
      <c r="B140" s="52"/>
      <c r="C140" s="30">
        <v>7</v>
      </c>
      <c r="D140" s="31" t="s">
        <v>189</v>
      </c>
      <c r="E140" s="29"/>
      <c r="F140" s="35" t="s">
        <v>268</v>
      </c>
      <c r="G140" s="35" t="s">
        <v>35</v>
      </c>
      <c r="H140" s="35">
        <v>20</v>
      </c>
      <c r="I140" s="35">
        <v>20</v>
      </c>
      <c r="J140" s="33">
        <v>1.38</v>
      </c>
      <c r="K140" s="46">
        <f>REIT!K140+ESAG!K140+CEART!K140+FAED!K140+CEAD!K140+CEFID!K140+CESFI!K140+CEAVI!K140+CCT!K140+CEPLAN!K140+CAV!K140+CEO!K140+CERES!K140</f>
        <v>900</v>
      </c>
      <c r="L140" s="47">
        <f>(REIT!K140-REIT!L140)+(ESAG!K140-ESAG!L140)+(CEART!K140-CEART!L140)+(FAED!K140-FAED!L140)+(CEAD!K140-CEAD!L140)+(CEFID!K140-CEFID!L140)+(CESFI!K140-CESFI!L140)+(CEAVI!K140-CEAVI!L140)+(CCT!K140-CCT!L140)+(CEPLAN!K140-CEPLAN!L140)+(CAV!K140-CAV!L140)+(CEO!K140-CEO!L140)+(CERES!K140-CERES!L140)</f>
        <v>100</v>
      </c>
      <c r="M140" s="48">
        <f t="shared" si="2"/>
        <v>800</v>
      </c>
    </row>
    <row r="141" spans="1:13" ht="51.75" x14ac:dyDescent="0.25">
      <c r="A141" s="53"/>
      <c r="B141" s="52"/>
      <c r="C141" s="30">
        <v>8</v>
      </c>
      <c r="D141" s="31" t="s">
        <v>190</v>
      </c>
      <c r="E141" s="29"/>
      <c r="F141" s="35" t="s">
        <v>268</v>
      </c>
      <c r="G141" s="35" t="s">
        <v>35</v>
      </c>
      <c r="H141" s="35">
        <v>20</v>
      </c>
      <c r="I141" s="35">
        <v>20</v>
      </c>
      <c r="J141" s="33">
        <v>0.93</v>
      </c>
      <c r="K141" s="46">
        <f>REIT!K141+ESAG!K141+CEART!K141+FAED!K141+CEAD!K141+CEFID!K141+CESFI!K141+CEAVI!K141+CCT!K141+CEPLAN!K141+CAV!K141+CEO!K141+CERES!K141</f>
        <v>400</v>
      </c>
      <c r="L141" s="47">
        <f>(REIT!K141-REIT!L141)+(ESAG!K141-ESAG!L141)+(CEART!K141-CEART!L141)+(FAED!K141-FAED!L141)+(CEAD!K141-CEAD!L141)+(CEFID!K141-CEFID!L141)+(CESFI!K141-CESFI!L141)+(CEAVI!K141-CEAVI!L141)+(CCT!K141-CCT!L141)+(CEPLAN!K141-CEPLAN!L141)+(CAV!K141-CAV!L141)+(CEO!K141-CEO!L141)+(CERES!K141-CERES!L141)</f>
        <v>0</v>
      </c>
      <c r="M141" s="48">
        <f t="shared" si="2"/>
        <v>400</v>
      </c>
    </row>
    <row r="142" spans="1:13" ht="26.25" x14ac:dyDescent="0.25">
      <c r="A142" s="53"/>
      <c r="B142" s="52"/>
      <c r="C142" s="30">
        <v>9</v>
      </c>
      <c r="D142" s="31" t="s">
        <v>191</v>
      </c>
      <c r="E142" s="29"/>
      <c r="F142" s="35" t="s">
        <v>277</v>
      </c>
      <c r="G142" s="35" t="s">
        <v>35</v>
      </c>
      <c r="H142" s="35">
        <v>20</v>
      </c>
      <c r="I142" s="35">
        <v>20</v>
      </c>
      <c r="J142" s="33">
        <v>1.9</v>
      </c>
      <c r="K142" s="46">
        <f>REIT!K142+ESAG!K142+CEART!K142+FAED!K142+CEAD!K142+CEFID!K142+CESFI!K142+CEAVI!K142+CCT!K142+CEPLAN!K142+CAV!K142+CEO!K142+CERES!K142</f>
        <v>180</v>
      </c>
      <c r="L142" s="47">
        <f>(REIT!K142-REIT!L142)+(ESAG!K142-ESAG!L142)+(CEART!K142-CEART!L142)+(FAED!K142-FAED!L142)+(CEAD!K142-CEAD!L142)+(CEFID!K142-CEFID!L142)+(CESFI!K142-CESFI!L142)+(CEAVI!K142-CEAVI!L142)+(CCT!K142-CCT!L142)+(CEPLAN!K142-CEPLAN!L142)+(CAV!K142-CAV!L142)+(CEO!K142-CEO!L142)+(CERES!K142-CERES!L142)</f>
        <v>20</v>
      </c>
      <c r="M142" s="48">
        <f t="shared" si="2"/>
        <v>160</v>
      </c>
    </row>
    <row r="143" spans="1:13" ht="26.25" x14ac:dyDescent="0.25">
      <c r="A143" s="53"/>
      <c r="B143" s="52"/>
      <c r="C143" s="30">
        <v>10</v>
      </c>
      <c r="D143" s="31" t="s">
        <v>192</v>
      </c>
      <c r="E143" s="29"/>
      <c r="F143" s="35" t="s">
        <v>261</v>
      </c>
      <c r="G143" s="35" t="s">
        <v>35</v>
      </c>
      <c r="H143" s="35">
        <v>20</v>
      </c>
      <c r="I143" s="35">
        <v>20</v>
      </c>
      <c r="J143" s="33">
        <v>0.28000000000000003</v>
      </c>
      <c r="K143" s="46">
        <f>REIT!K143+ESAG!K143+CEART!K143+FAED!K143+CEAD!K143+CEFID!K143+CESFI!K143+CEAVI!K143+CCT!K143+CEPLAN!K143+CAV!K143+CEO!K143+CERES!K143</f>
        <v>4000</v>
      </c>
      <c r="L143" s="47">
        <f>(REIT!K143-REIT!L143)+(ESAG!K143-ESAG!L143)+(CEART!K143-CEART!L143)+(FAED!K143-FAED!L143)+(CEAD!K143-CEAD!L143)+(CEFID!K143-CEFID!L143)+(CESFI!K143-CESFI!L143)+(CEAVI!K143-CEAVI!L143)+(CCT!K143-CCT!L143)+(CEPLAN!K143-CEPLAN!L143)+(CAV!K143-CAV!L143)+(CEO!K143-CEO!L143)+(CERES!K143-CERES!L143)</f>
        <v>0</v>
      </c>
      <c r="M143" s="48">
        <f t="shared" si="2"/>
        <v>4000</v>
      </c>
    </row>
    <row r="144" spans="1:13" ht="26.25" x14ac:dyDescent="0.25">
      <c r="A144" s="53"/>
      <c r="B144" s="52"/>
      <c r="C144" s="30">
        <v>11</v>
      </c>
      <c r="D144" s="31" t="s">
        <v>193</v>
      </c>
      <c r="E144" s="29"/>
      <c r="F144" s="35" t="s">
        <v>261</v>
      </c>
      <c r="G144" s="35" t="s">
        <v>35</v>
      </c>
      <c r="H144" s="35">
        <v>20</v>
      </c>
      <c r="I144" s="35">
        <v>20</v>
      </c>
      <c r="J144" s="33">
        <v>0.18</v>
      </c>
      <c r="K144" s="46">
        <f>REIT!K144+ESAG!K144+CEART!K144+FAED!K144+CEAD!K144+CEFID!K144+CESFI!K144+CEAVI!K144+CCT!K144+CEPLAN!K144+CAV!K144+CEO!K144+CERES!K144</f>
        <v>3600</v>
      </c>
      <c r="L144" s="47">
        <f>(REIT!K144-REIT!L144)+(ESAG!K144-ESAG!L144)+(CEART!K144-CEART!L144)+(FAED!K144-FAED!L144)+(CEAD!K144-CEAD!L144)+(CEFID!K144-CEFID!L144)+(CESFI!K144-CESFI!L144)+(CEAVI!K144-CEAVI!L144)+(CCT!K144-CCT!L144)+(CEPLAN!K144-CEPLAN!L144)+(CAV!K144-CAV!L144)+(CEO!K144-CEO!L144)+(CERES!K144-CERES!L144)</f>
        <v>0</v>
      </c>
      <c r="M144" s="48">
        <f t="shared" si="2"/>
        <v>3600</v>
      </c>
    </row>
    <row r="145" spans="1:13" ht="39" x14ac:dyDescent="0.25">
      <c r="A145" s="53"/>
      <c r="B145" s="52">
        <v>15</v>
      </c>
      <c r="C145" s="30">
        <v>1</v>
      </c>
      <c r="D145" s="31" t="s">
        <v>194</v>
      </c>
      <c r="E145" s="29"/>
      <c r="F145" s="35" t="s">
        <v>278</v>
      </c>
      <c r="G145" s="35" t="s">
        <v>35</v>
      </c>
      <c r="H145" s="35">
        <v>20</v>
      </c>
      <c r="I145" s="35">
        <v>20</v>
      </c>
      <c r="J145" s="33">
        <v>17.27</v>
      </c>
      <c r="K145" s="46">
        <f>REIT!K145+ESAG!K145+CEART!K145+FAED!K145+CEAD!K145+CEFID!K145+CESFI!K145+CEAVI!K145+CCT!K145+CEPLAN!K145+CAV!K145+CEO!K145+CERES!K145</f>
        <v>37</v>
      </c>
      <c r="L145" s="47">
        <f>(REIT!K145-REIT!L145)+(ESAG!K145-ESAG!L145)+(CEART!K145-CEART!L145)+(FAED!K145-FAED!L145)+(CEAD!K145-CEAD!L145)+(CEFID!K145-CEFID!L145)+(CESFI!K145-CESFI!L145)+(CEAVI!K145-CEAVI!L145)+(CCT!K145-CCT!L145)+(CEPLAN!K145-CEPLAN!L145)+(CAV!K145-CAV!L145)+(CEO!K145-CEO!L145)+(CERES!K145-CERES!L145)</f>
        <v>37</v>
      </c>
      <c r="M145" s="48">
        <f t="shared" si="2"/>
        <v>0</v>
      </c>
    </row>
    <row r="146" spans="1:13" ht="39" x14ac:dyDescent="0.25">
      <c r="A146" s="53"/>
      <c r="B146" s="52"/>
      <c r="C146" s="30">
        <v>2</v>
      </c>
      <c r="D146" s="31" t="s">
        <v>195</v>
      </c>
      <c r="E146" s="29"/>
      <c r="F146" s="35" t="s">
        <v>278</v>
      </c>
      <c r="G146" s="35" t="s">
        <v>35</v>
      </c>
      <c r="H146" s="35">
        <v>20</v>
      </c>
      <c r="I146" s="35">
        <v>20</v>
      </c>
      <c r="J146" s="33">
        <v>31.72</v>
      </c>
      <c r="K146" s="46">
        <f>REIT!K146+ESAG!K146+CEART!K146+FAED!K146+CEAD!K146+CEFID!K146+CESFI!K146+CEAVI!K146+CCT!K146+CEPLAN!K146+CAV!K146+CEO!K146+CERES!K146</f>
        <v>14</v>
      </c>
      <c r="L146" s="47">
        <f>(REIT!K146-REIT!L146)+(ESAG!K146-ESAG!L146)+(CEART!K146-CEART!L146)+(FAED!K146-FAED!L146)+(CEAD!K146-CEAD!L146)+(CEFID!K146-CEFID!L146)+(CESFI!K146-CESFI!L146)+(CEAVI!K146-CEAVI!L146)+(CCT!K146-CCT!L146)+(CEPLAN!K146-CEPLAN!L146)+(CAV!K146-CAV!L146)+(CEO!K146-CEO!L146)+(CERES!K146-CERES!L146)</f>
        <v>14</v>
      </c>
      <c r="M146" s="48">
        <f t="shared" si="2"/>
        <v>0</v>
      </c>
    </row>
    <row r="147" spans="1:13" ht="39" x14ac:dyDescent="0.25">
      <c r="A147" s="53"/>
      <c r="B147" s="52"/>
      <c r="C147" s="30">
        <v>3</v>
      </c>
      <c r="D147" s="31" t="s">
        <v>196</v>
      </c>
      <c r="E147" s="29"/>
      <c r="F147" s="35" t="s">
        <v>278</v>
      </c>
      <c r="G147" s="35" t="s">
        <v>35</v>
      </c>
      <c r="H147" s="35">
        <v>20</v>
      </c>
      <c r="I147" s="35">
        <v>20</v>
      </c>
      <c r="J147" s="33">
        <v>25.74</v>
      </c>
      <c r="K147" s="46">
        <f>REIT!K147+ESAG!K147+CEART!K147+FAED!K147+CEAD!K147+CEFID!K147+CESFI!K147+CEAVI!K147+CCT!K147+CEPLAN!K147+CAV!K147+CEO!K147+CERES!K147</f>
        <v>37</v>
      </c>
      <c r="L147" s="47">
        <f>(REIT!K147-REIT!L147)+(ESAG!K147-ESAG!L147)+(CEART!K147-CEART!L147)+(FAED!K147-FAED!L147)+(CEAD!K147-CEAD!L147)+(CEFID!K147-CEFID!L147)+(CESFI!K147-CESFI!L147)+(CEAVI!K147-CEAVI!L147)+(CCT!K147-CCT!L147)+(CEPLAN!K147-CEPLAN!L147)+(CAV!K147-CAV!L147)+(CEO!K147-CEO!L147)+(CERES!K147-CERES!L147)</f>
        <v>37</v>
      </c>
      <c r="M147" s="48">
        <f t="shared" si="2"/>
        <v>0</v>
      </c>
    </row>
    <row r="148" spans="1:13" x14ac:dyDescent="0.25">
      <c r="A148" s="53"/>
      <c r="B148" s="52"/>
      <c r="C148" s="30">
        <v>4</v>
      </c>
      <c r="D148" s="31" t="s">
        <v>197</v>
      </c>
      <c r="E148" s="29"/>
      <c r="F148" s="35" t="s">
        <v>227</v>
      </c>
      <c r="G148" s="35" t="s">
        <v>35</v>
      </c>
      <c r="H148" s="35">
        <v>20</v>
      </c>
      <c r="I148" s="35">
        <v>20</v>
      </c>
      <c r="J148" s="33">
        <v>1.02</v>
      </c>
      <c r="K148" s="46">
        <f>REIT!K148+ESAG!K148+CEART!K148+FAED!K148+CEAD!K148+CEFID!K148+CESFI!K148+CEAVI!K148+CCT!K148+CEPLAN!K148+CAV!K148+CEO!K148+CERES!K148</f>
        <v>100</v>
      </c>
      <c r="L148" s="47">
        <f>(REIT!K148-REIT!L148)+(ESAG!K148-ESAG!L148)+(CEART!K148-CEART!L148)+(FAED!K148-FAED!L148)+(CEAD!K148-CEAD!L148)+(CEFID!K148-CEFID!L148)+(CESFI!K148-CESFI!L148)+(CEAVI!K148-CEAVI!L148)+(CCT!K148-CCT!L148)+(CEPLAN!K148-CEPLAN!L148)+(CAV!K148-CAV!L148)+(CEO!K148-CEO!L148)+(CERES!K148-CERES!L148)</f>
        <v>0</v>
      </c>
      <c r="M148" s="48">
        <f t="shared" si="2"/>
        <v>100</v>
      </c>
    </row>
    <row r="149" spans="1:13" ht="26.25" x14ac:dyDescent="0.25">
      <c r="A149" s="53"/>
      <c r="B149" s="52"/>
      <c r="C149" s="30">
        <v>5</v>
      </c>
      <c r="D149" s="31" t="s">
        <v>198</v>
      </c>
      <c r="E149" s="29"/>
      <c r="F149" s="35" t="s">
        <v>263</v>
      </c>
      <c r="G149" s="35" t="s">
        <v>35</v>
      </c>
      <c r="H149" s="35">
        <v>20</v>
      </c>
      <c r="I149" s="35">
        <v>20</v>
      </c>
      <c r="J149" s="33">
        <v>0.4</v>
      </c>
      <c r="K149" s="46">
        <f>REIT!K149+ESAG!K149+CEART!K149+FAED!K149+CEAD!K149+CEFID!K149+CESFI!K149+CEAVI!K149+CCT!K149+CEPLAN!K149+CAV!K149+CEO!K149+CERES!K149</f>
        <v>150</v>
      </c>
      <c r="L149" s="47">
        <f>(REIT!K149-REIT!L149)+(ESAG!K149-ESAG!L149)+(CEART!K149-CEART!L149)+(FAED!K149-FAED!L149)+(CEAD!K149-CEAD!L149)+(CEFID!K149-CEFID!L149)+(CESFI!K149-CESFI!L149)+(CEAVI!K149-CEAVI!L149)+(CCT!K149-CCT!L149)+(CEPLAN!K149-CEPLAN!L149)+(CAV!K149-CAV!L149)+(CEO!K149-CEO!L149)+(CERES!K149-CERES!L149)</f>
        <v>0</v>
      </c>
      <c r="M149" s="48">
        <f t="shared" si="2"/>
        <v>150</v>
      </c>
    </row>
    <row r="150" spans="1:13" ht="26.25" x14ac:dyDescent="0.25">
      <c r="A150" s="53"/>
      <c r="B150" s="52"/>
      <c r="C150" s="30">
        <v>6</v>
      </c>
      <c r="D150" s="31" t="s">
        <v>199</v>
      </c>
      <c r="E150" s="29"/>
      <c r="F150" s="35" t="s">
        <v>263</v>
      </c>
      <c r="G150" s="35" t="s">
        <v>35</v>
      </c>
      <c r="H150" s="35">
        <v>20</v>
      </c>
      <c r="I150" s="35">
        <v>20</v>
      </c>
      <c r="J150" s="33">
        <v>0.4</v>
      </c>
      <c r="K150" s="46">
        <f>REIT!K150+ESAG!K150+CEART!K150+FAED!K150+CEAD!K150+CEFID!K150+CESFI!K150+CEAVI!K150+CCT!K150+CEPLAN!K150+CAV!K150+CEO!K150+CERES!K150</f>
        <v>150</v>
      </c>
      <c r="L150" s="47">
        <f>(REIT!K150-REIT!L150)+(ESAG!K150-ESAG!L150)+(CEART!K150-CEART!L150)+(FAED!K150-FAED!L150)+(CEAD!K150-CEAD!L150)+(CEFID!K150-CEFID!L150)+(CESFI!K150-CESFI!L150)+(CEAVI!K150-CEAVI!L150)+(CCT!K150-CCT!L150)+(CEPLAN!K150-CEPLAN!L150)+(CAV!K150-CAV!L150)+(CEO!K150-CEO!L150)+(CERES!K150-CERES!L150)</f>
        <v>0</v>
      </c>
      <c r="M150" s="48">
        <f t="shared" si="2"/>
        <v>150</v>
      </c>
    </row>
    <row r="151" spans="1:13" ht="26.25" x14ac:dyDescent="0.25">
      <c r="A151" s="53"/>
      <c r="B151" s="52"/>
      <c r="C151" s="30">
        <v>7</v>
      </c>
      <c r="D151" s="31" t="s">
        <v>200</v>
      </c>
      <c r="E151" s="29"/>
      <c r="F151" s="35" t="s">
        <v>263</v>
      </c>
      <c r="G151" s="35" t="s">
        <v>35</v>
      </c>
      <c r="H151" s="35">
        <v>20</v>
      </c>
      <c r="I151" s="35">
        <v>20</v>
      </c>
      <c r="J151" s="33">
        <v>0.4</v>
      </c>
      <c r="K151" s="46">
        <f>REIT!K151+ESAG!K151+CEART!K151+FAED!K151+CEAD!K151+CEFID!K151+CESFI!K151+CEAVI!K151+CCT!K151+CEPLAN!K151+CAV!K151+CEO!K151+CERES!K151</f>
        <v>150</v>
      </c>
      <c r="L151" s="47">
        <f>(REIT!K151-REIT!L151)+(ESAG!K151-ESAG!L151)+(CEART!K151-CEART!L151)+(FAED!K151-FAED!L151)+(CEAD!K151-CEAD!L151)+(CEFID!K151-CEFID!L151)+(CESFI!K151-CESFI!L151)+(CEAVI!K151-CEAVI!L151)+(CCT!K151-CCT!L151)+(CEPLAN!K151-CEPLAN!L151)+(CAV!K151-CAV!L151)+(CEO!K151-CEO!L151)+(CERES!K151-CERES!L151)</f>
        <v>0</v>
      </c>
      <c r="M151" s="48">
        <f t="shared" si="2"/>
        <v>150</v>
      </c>
    </row>
    <row r="152" spans="1:13" ht="26.25" x14ac:dyDescent="0.25">
      <c r="A152" s="53"/>
      <c r="B152" s="52"/>
      <c r="C152" s="30">
        <v>8</v>
      </c>
      <c r="D152" s="31" t="s">
        <v>201</v>
      </c>
      <c r="E152" s="29"/>
      <c r="F152" s="35" t="s">
        <v>263</v>
      </c>
      <c r="G152" s="35" t="s">
        <v>35</v>
      </c>
      <c r="H152" s="35">
        <v>20</v>
      </c>
      <c r="I152" s="35">
        <v>20</v>
      </c>
      <c r="J152" s="33">
        <v>0.4</v>
      </c>
      <c r="K152" s="46">
        <f>REIT!K152+ESAG!K152+CEART!K152+FAED!K152+CEAD!K152+CEFID!K152+CESFI!K152+CEAVI!K152+CCT!K152+CEPLAN!K152+CAV!K152+CEO!K152+CERES!K152</f>
        <v>150</v>
      </c>
      <c r="L152" s="47">
        <f>(REIT!K152-REIT!L152)+(ESAG!K152-ESAG!L152)+(CEART!K152-CEART!L152)+(FAED!K152-FAED!L152)+(CEAD!K152-CEAD!L152)+(CEFID!K152-CEFID!L152)+(CESFI!K152-CESFI!L152)+(CEAVI!K152-CEAVI!L152)+(CCT!K152-CCT!L152)+(CEPLAN!K152-CEPLAN!L152)+(CAV!K152-CAV!L152)+(CEO!K152-CEO!L152)+(CERES!K152-CERES!L152)</f>
        <v>0</v>
      </c>
      <c r="M152" s="48">
        <f t="shared" si="2"/>
        <v>150</v>
      </c>
    </row>
    <row r="153" spans="1:13" ht="26.25" x14ac:dyDescent="0.25">
      <c r="A153" s="53"/>
      <c r="B153" s="52"/>
      <c r="C153" s="30">
        <v>9</v>
      </c>
      <c r="D153" s="31" t="s">
        <v>202</v>
      </c>
      <c r="E153" s="29"/>
      <c r="F153" s="35" t="s">
        <v>263</v>
      </c>
      <c r="G153" s="35" t="s">
        <v>35</v>
      </c>
      <c r="H153" s="35">
        <v>20</v>
      </c>
      <c r="I153" s="35">
        <v>20</v>
      </c>
      <c r="J153" s="33">
        <v>0.4</v>
      </c>
      <c r="K153" s="46">
        <f>REIT!K153+ESAG!K153+CEART!K153+FAED!K153+CEAD!K153+CEFID!K153+CESFI!K153+CEAVI!K153+CCT!K153+CEPLAN!K153+CAV!K153+CEO!K153+CERES!K153</f>
        <v>150</v>
      </c>
      <c r="L153" s="47">
        <f>(REIT!K153-REIT!L153)+(ESAG!K153-ESAG!L153)+(CEART!K153-CEART!L153)+(FAED!K153-FAED!L153)+(CEAD!K153-CEAD!L153)+(CEFID!K153-CEFID!L153)+(CESFI!K153-CESFI!L153)+(CEAVI!K153-CEAVI!L153)+(CCT!K153-CCT!L153)+(CEPLAN!K153-CEPLAN!L153)+(CAV!K153-CAV!L153)+(CEO!K153-CEO!L153)+(CERES!K153-CERES!L153)</f>
        <v>0</v>
      </c>
      <c r="M153" s="48">
        <f t="shared" si="2"/>
        <v>150</v>
      </c>
    </row>
    <row r="154" spans="1:13" ht="26.25" x14ac:dyDescent="0.25">
      <c r="A154" s="53"/>
      <c r="B154" s="52"/>
      <c r="C154" s="30">
        <v>10</v>
      </c>
      <c r="D154" s="31" t="s">
        <v>203</v>
      </c>
      <c r="E154" s="29"/>
      <c r="F154" s="35" t="s">
        <v>263</v>
      </c>
      <c r="G154" s="35" t="s">
        <v>35</v>
      </c>
      <c r="H154" s="35">
        <v>20</v>
      </c>
      <c r="I154" s="35">
        <v>20</v>
      </c>
      <c r="J154" s="33">
        <v>0.41</v>
      </c>
      <c r="K154" s="46">
        <f>REIT!K154+ESAG!K154+CEART!K154+FAED!K154+CEAD!K154+CEFID!K154+CESFI!K154+CEAVI!K154+CCT!K154+CEPLAN!K154+CAV!K154+CEO!K154+CERES!K154</f>
        <v>150</v>
      </c>
      <c r="L154" s="47">
        <f>(REIT!K154-REIT!L154)+(ESAG!K154-ESAG!L154)+(CEART!K154-CEART!L154)+(FAED!K154-FAED!L154)+(CEAD!K154-CEAD!L154)+(CEFID!K154-CEFID!L154)+(CESFI!K154-CESFI!L154)+(CEAVI!K154-CEAVI!L154)+(CCT!K154-CCT!L154)+(CEPLAN!K154-CEPLAN!L154)+(CAV!K154-CAV!L154)+(CEO!K154-CEO!L154)+(CERES!K154-CERES!L154)</f>
        <v>0</v>
      </c>
      <c r="M154" s="48">
        <f t="shared" si="2"/>
        <v>150</v>
      </c>
    </row>
    <row r="155" spans="1:13" ht="51.75" x14ac:dyDescent="0.25">
      <c r="A155" s="53"/>
      <c r="B155" s="52">
        <v>16</v>
      </c>
      <c r="C155" s="30">
        <v>1</v>
      </c>
      <c r="D155" s="31" t="s">
        <v>204</v>
      </c>
      <c r="E155" s="29"/>
      <c r="F155" s="35" t="s">
        <v>279</v>
      </c>
      <c r="G155" s="35" t="s">
        <v>35</v>
      </c>
      <c r="H155" s="35">
        <v>20</v>
      </c>
      <c r="I155" s="35">
        <v>20</v>
      </c>
      <c r="J155" s="33">
        <v>28.7</v>
      </c>
      <c r="K155" s="46">
        <f>REIT!K155+ESAG!K155+CEART!K155+FAED!K155+CEAD!K155+CEFID!K155+CESFI!K155+CEAVI!K155+CCT!K155+CEPLAN!K155+CAV!K155+CEO!K155+CERES!K155</f>
        <v>25</v>
      </c>
      <c r="L155" s="47">
        <f>(REIT!K155-REIT!L155)+(ESAG!K155-ESAG!L155)+(CEART!K155-CEART!L155)+(FAED!K155-FAED!L155)+(CEAD!K155-CEAD!L155)+(CEFID!K155-CEFID!L155)+(CESFI!K155-CESFI!L155)+(CEAVI!K155-CEAVI!L155)+(CCT!K155-CCT!L155)+(CEPLAN!K155-CEPLAN!L155)+(CAV!K155-CAV!L155)+(CEO!K155-CEO!L155)+(CERES!K155-CERES!L155)</f>
        <v>0</v>
      </c>
      <c r="M155" s="48">
        <f t="shared" si="2"/>
        <v>25</v>
      </c>
    </row>
    <row r="156" spans="1:13" x14ac:dyDescent="0.25">
      <c r="A156" s="53"/>
      <c r="B156" s="52"/>
      <c r="C156" s="30">
        <v>2</v>
      </c>
      <c r="D156" s="31" t="s">
        <v>205</v>
      </c>
      <c r="E156" s="29"/>
      <c r="F156" s="35" t="s">
        <v>279</v>
      </c>
      <c r="G156" s="35" t="s">
        <v>35</v>
      </c>
      <c r="H156" s="35">
        <v>20</v>
      </c>
      <c r="I156" s="35">
        <v>20</v>
      </c>
      <c r="J156" s="33">
        <v>36.119999999999997</v>
      </c>
      <c r="K156" s="46">
        <f>REIT!K156+ESAG!K156+CEART!K156+FAED!K156+CEAD!K156+CEFID!K156+CESFI!K156+CEAVI!K156+CCT!K156+CEPLAN!K156+CAV!K156+CEO!K156+CERES!K156</f>
        <v>6</v>
      </c>
      <c r="L156" s="47">
        <f>(REIT!K156-REIT!L156)+(ESAG!K156-ESAG!L156)+(CEART!K156-CEART!L156)+(FAED!K156-FAED!L156)+(CEAD!K156-CEAD!L156)+(CEFID!K156-CEFID!L156)+(CESFI!K156-CESFI!L156)+(CEAVI!K156-CEAVI!L156)+(CCT!K156-CCT!L156)+(CEPLAN!K156-CEPLAN!L156)+(CAV!K156-CAV!L156)+(CEO!K156-CEO!L156)+(CERES!K156-CERES!L156)</f>
        <v>0</v>
      </c>
      <c r="M156" s="48">
        <f t="shared" si="2"/>
        <v>6</v>
      </c>
    </row>
    <row r="157" spans="1:13" ht="26.25" x14ac:dyDescent="0.25">
      <c r="A157" s="53"/>
      <c r="B157" s="52"/>
      <c r="C157" s="30">
        <v>3</v>
      </c>
      <c r="D157" s="31" t="s">
        <v>206</v>
      </c>
      <c r="E157" s="29"/>
      <c r="F157" s="35" t="s">
        <v>280</v>
      </c>
      <c r="G157" s="35" t="s">
        <v>35</v>
      </c>
      <c r="H157" s="35">
        <v>20</v>
      </c>
      <c r="I157" s="35">
        <v>20</v>
      </c>
      <c r="J157" s="33">
        <v>3.45</v>
      </c>
      <c r="K157" s="46">
        <f>REIT!K157+ESAG!K157+CEART!K157+FAED!K157+CEAD!K157+CEFID!K157+CESFI!K157+CEAVI!K157+CCT!K157+CEPLAN!K157+CAV!K157+CEO!K157+CERES!K157</f>
        <v>52</v>
      </c>
      <c r="L157" s="47">
        <f>(REIT!K157-REIT!L157)+(ESAG!K157-ESAG!L157)+(CEART!K157-CEART!L157)+(FAED!K157-FAED!L157)+(CEAD!K157-CEAD!L157)+(CEFID!K157-CEFID!L157)+(CESFI!K157-CESFI!L157)+(CEAVI!K157-CEAVI!L157)+(CCT!K157-CCT!L157)+(CEPLAN!K157-CEPLAN!L157)+(CAV!K157-CAV!L157)+(CEO!K157-CEO!L157)+(CERES!K157-CERES!L157)</f>
        <v>10</v>
      </c>
      <c r="M157" s="48">
        <f t="shared" si="2"/>
        <v>42</v>
      </c>
    </row>
    <row r="158" spans="1:13" ht="26.25" x14ac:dyDescent="0.25">
      <c r="A158" s="53"/>
      <c r="B158" s="52"/>
      <c r="C158" s="30">
        <v>4</v>
      </c>
      <c r="D158" s="31" t="s">
        <v>207</v>
      </c>
      <c r="E158" s="29"/>
      <c r="F158" s="35" t="s">
        <v>229</v>
      </c>
      <c r="G158" s="35" t="s">
        <v>35</v>
      </c>
      <c r="H158" s="35">
        <v>20</v>
      </c>
      <c r="I158" s="35">
        <v>20</v>
      </c>
      <c r="J158" s="33">
        <v>9.61</v>
      </c>
      <c r="K158" s="46">
        <f>REIT!K158+ESAG!K158+CEART!K158+FAED!K158+CEAD!K158+CEFID!K158+CESFI!K158+CEAVI!K158+CCT!K158+CEPLAN!K158+CAV!K158+CEO!K158+CERES!K158</f>
        <v>158</v>
      </c>
      <c r="L158" s="47">
        <f>(REIT!K158-REIT!L158)+(ESAG!K158-ESAG!L158)+(CEART!K158-CEART!L158)+(FAED!K158-FAED!L158)+(CEAD!K158-CEAD!L158)+(CEFID!K158-CEFID!L158)+(CESFI!K158-CESFI!L158)+(CEAVI!K158-CEAVI!L158)+(CCT!K158-CCT!L158)+(CEPLAN!K158-CEPLAN!L158)+(CAV!K158-CAV!L158)+(CEO!K158-CEO!L158)+(CERES!K158-CERES!L158)</f>
        <v>90</v>
      </c>
      <c r="M158" s="48">
        <f t="shared" si="2"/>
        <v>68</v>
      </c>
    </row>
    <row r="159" spans="1:13" ht="26.25" x14ac:dyDescent="0.25">
      <c r="A159" s="53"/>
      <c r="B159" s="52"/>
      <c r="C159" s="30">
        <v>5</v>
      </c>
      <c r="D159" s="31" t="s">
        <v>208</v>
      </c>
      <c r="E159" s="29"/>
      <c r="F159" s="35" t="s">
        <v>281</v>
      </c>
      <c r="G159" s="35" t="s">
        <v>35</v>
      </c>
      <c r="H159" s="35">
        <v>20</v>
      </c>
      <c r="I159" s="35">
        <v>20</v>
      </c>
      <c r="J159" s="33">
        <v>125</v>
      </c>
      <c r="K159" s="46">
        <f>REIT!K159+ESAG!K159+CEART!K159+FAED!K159+CEAD!K159+CEFID!K159+CESFI!K159+CEAVI!K159+CCT!K159+CEPLAN!K159+CAV!K159+CEO!K159+CERES!K159</f>
        <v>10</v>
      </c>
      <c r="L159" s="47">
        <f>(REIT!K159-REIT!L159)+(ESAG!K159-ESAG!L159)+(CEART!K159-CEART!L159)+(FAED!K159-FAED!L159)+(CEAD!K159-CEAD!L159)+(CEFID!K159-CEFID!L159)+(CESFI!K159-CESFI!L159)+(CEAVI!K159-CEAVI!L159)+(CCT!K159-CCT!L159)+(CEPLAN!K159-CEPLAN!L159)+(CAV!K159-CAV!L159)+(CEO!K159-CEO!L159)+(CERES!K159-CERES!L159)</f>
        <v>0</v>
      </c>
      <c r="M159" s="48">
        <f t="shared" si="2"/>
        <v>10</v>
      </c>
    </row>
    <row r="160" spans="1:13" ht="26.25" x14ac:dyDescent="0.25">
      <c r="A160" s="53"/>
      <c r="B160" s="52"/>
      <c r="C160" s="30">
        <v>6</v>
      </c>
      <c r="D160" s="31" t="s">
        <v>209</v>
      </c>
      <c r="E160" s="29"/>
      <c r="F160" s="35" t="s">
        <v>281</v>
      </c>
      <c r="G160" s="35" t="s">
        <v>35</v>
      </c>
      <c r="H160" s="35">
        <v>20</v>
      </c>
      <c r="I160" s="35">
        <v>20</v>
      </c>
      <c r="J160" s="33">
        <v>81.8</v>
      </c>
      <c r="K160" s="46">
        <f>REIT!K160+ESAG!K160+CEART!K160+FAED!K160+CEAD!K160+CEFID!K160+CESFI!K160+CEAVI!K160+CCT!K160+CEPLAN!K160+CAV!K160+CEO!K160+CERES!K160</f>
        <v>10</v>
      </c>
      <c r="L160" s="47">
        <f>(REIT!K160-REIT!L160)+(ESAG!K160-ESAG!L160)+(CEART!K160-CEART!L160)+(FAED!K160-FAED!L160)+(CEAD!K160-CEAD!L160)+(CEFID!K160-CEFID!L160)+(CESFI!K160-CESFI!L160)+(CEAVI!K160-CEAVI!L160)+(CCT!K160-CCT!L160)+(CEPLAN!K160-CEPLAN!L160)+(CAV!K160-CAV!L160)+(CEO!K160-CEO!L160)+(CERES!K160-CERES!L160)</f>
        <v>0</v>
      </c>
      <c r="M160" s="48">
        <f t="shared" si="2"/>
        <v>10</v>
      </c>
    </row>
    <row r="161" spans="1:13" ht="26.25" x14ac:dyDescent="0.25">
      <c r="A161" s="53"/>
      <c r="B161" s="52">
        <v>19</v>
      </c>
      <c r="C161" s="30">
        <v>1</v>
      </c>
      <c r="D161" s="31" t="s">
        <v>210</v>
      </c>
      <c r="E161" s="29"/>
      <c r="F161" s="35" t="s">
        <v>282</v>
      </c>
      <c r="G161" s="35" t="s">
        <v>35</v>
      </c>
      <c r="H161" s="35">
        <v>20</v>
      </c>
      <c r="I161" s="35">
        <v>20</v>
      </c>
      <c r="J161" s="33">
        <v>1.1399999999999999</v>
      </c>
      <c r="K161" s="46">
        <f>REIT!K161+ESAG!K161+CEART!K161+FAED!K161+CEAD!K161+CEFID!K161+CESFI!K161+CEAVI!K161+CCT!K161+CEPLAN!K161+CAV!K161+CEO!K161+CERES!K161</f>
        <v>682</v>
      </c>
      <c r="L161" s="47">
        <f>(REIT!K161-REIT!L161)+(ESAG!K161-ESAG!L161)+(CEART!K161-CEART!L161)+(FAED!K161-FAED!L161)+(CEAD!K161-CEAD!L161)+(CEFID!K161-CEFID!L161)+(CESFI!K161-CESFI!L161)+(CEAVI!K161-CEAVI!L161)+(CCT!K161-CCT!L161)+(CEPLAN!K161-CEPLAN!L161)+(CAV!K161-CAV!L161)+(CEO!K161-CEO!L161)+(CERES!K161-CERES!L161)</f>
        <v>180</v>
      </c>
      <c r="M161" s="48">
        <f t="shared" si="2"/>
        <v>502</v>
      </c>
    </row>
    <row r="162" spans="1:13" x14ac:dyDescent="0.25">
      <c r="A162" s="53"/>
      <c r="B162" s="52"/>
      <c r="C162" s="30">
        <v>2</v>
      </c>
      <c r="D162" s="31" t="s">
        <v>211</v>
      </c>
      <c r="E162" s="29"/>
      <c r="F162" s="35" t="s">
        <v>272</v>
      </c>
      <c r="G162" s="35" t="s">
        <v>35</v>
      </c>
      <c r="H162" s="35">
        <v>20</v>
      </c>
      <c r="I162" s="35">
        <v>20</v>
      </c>
      <c r="J162" s="33">
        <v>0.85</v>
      </c>
      <c r="K162" s="46">
        <f>REIT!K162+ESAG!K162+CEART!K162+FAED!K162+CEAD!K162+CEFID!K162+CESFI!K162+CEAVI!K162+CCT!K162+CEPLAN!K162+CAV!K162+CEO!K162+CERES!K162</f>
        <v>2600</v>
      </c>
      <c r="L162" s="47">
        <f>(REIT!K162-REIT!L162)+(ESAG!K162-ESAG!L162)+(CEART!K162-CEART!L162)+(FAED!K162-FAED!L162)+(CEAD!K162-CEAD!L162)+(CEFID!K162-CEFID!L162)+(CESFI!K162-CESFI!L162)+(CEAVI!K162-CEAVI!L162)+(CCT!K162-CCT!L162)+(CEPLAN!K162-CEPLAN!L162)+(CAV!K162-CAV!L162)+(CEO!K162-CEO!L162)+(CERES!K162-CERES!L162)</f>
        <v>1100</v>
      </c>
      <c r="M162" s="48">
        <f t="shared" si="2"/>
        <v>1500</v>
      </c>
    </row>
    <row r="163" spans="1:13" x14ac:dyDescent="0.25">
      <c r="A163" s="53"/>
      <c r="B163" s="52"/>
      <c r="C163" s="30">
        <v>3</v>
      </c>
      <c r="D163" s="31" t="s">
        <v>212</v>
      </c>
      <c r="E163" s="29"/>
      <c r="F163" s="35" t="s">
        <v>283</v>
      </c>
      <c r="G163" s="35" t="s">
        <v>35</v>
      </c>
      <c r="H163" s="35">
        <v>20</v>
      </c>
      <c r="I163" s="35">
        <v>20</v>
      </c>
      <c r="J163" s="33">
        <v>3.7</v>
      </c>
      <c r="K163" s="46">
        <f>REIT!K163+ESAG!K163+CEART!K163+FAED!K163+CEAD!K163+CEFID!K163+CESFI!K163+CEAVI!K163+CCT!K163+CEPLAN!K163+CAV!K163+CEO!K163+CERES!K163</f>
        <v>1000</v>
      </c>
      <c r="L163" s="47">
        <f>(REIT!K163-REIT!L163)+(ESAG!K163-ESAG!L163)+(CEART!K163-CEART!L163)+(FAED!K163-FAED!L163)+(CEAD!K163-CEAD!L163)+(CEFID!K163-CEFID!L163)+(CESFI!K163-CESFI!L163)+(CEAVI!K163-CEAVI!L163)+(CCT!K163-CCT!L163)+(CEPLAN!K163-CEPLAN!L163)+(CAV!K163-CAV!L163)+(CEO!K163-CEO!L163)+(CERES!K163-CERES!L163)</f>
        <v>200</v>
      </c>
      <c r="M163" s="48">
        <f t="shared" si="2"/>
        <v>800</v>
      </c>
    </row>
    <row r="164" spans="1:13" x14ac:dyDescent="0.25">
      <c r="A164" s="53"/>
      <c r="B164" s="52"/>
      <c r="C164" s="30">
        <v>4</v>
      </c>
      <c r="D164" s="31" t="s">
        <v>213</v>
      </c>
      <c r="E164" s="29"/>
      <c r="F164" s="35" t="s">
        <v>272</v>
      </c>
      <c r="G164" s="35" t="s">
        <v>35</v>
      </c>
      <c r="H164" s="35">
        <v>20</v>
      </c>
      <c r="I164" s="35">
        <v>20</v>
      </c>
      <c r="J164" s="33">
        <v>1.3</v>
      </c>
      <c r="K164" s="46">
        <f>REIT!K164+ESAG!K164+CEART!K164+FAED!K164+CEAD!K164+CEFID!K164+CESFI!K164+CEAVI!K164+CCT!K164+CEPLAN!K164+CAV!K164+CEO!K164+CERES!K164</f>
        <v>1500</v>
      </c>
      <c r="L164" s="47">
        <f>(REIT!K164-REIT!L164)+(ESAG!K164-ESAG!L164)+(CEART!K164-CEART!L164)+(FAED!K164-FAED!L164)+(CEAD!K164-CEAD!L164)+(CEFID!K164-CEFID!L164)+(CESFI!K164-CESFI!L164)+(CEAVI!K164-CEAVI!L164)+(CCT!K164-CCT!L164)+(CEPLAN!K164-CEPLAN!L164)+(CAV!K164-CAV!L164)+(CEO!K164-CEO!L164)+(CERES!K164-CERES!L164)</f>
        <v>700</v>
      </c>
      <c r="M164" s="48">
        <f t="shared" si="2"/>
        <v>800</v>
      </c>
    </row>
    <row r="165" spans="1:13" x14ac:dyDescent="0.25">
      <c r="A165" s="53"/>
      <c r="B165" s="52"/>
      <c r="C165" s="30">
        <v>5</v>
      </c>
      <c r="D165" s="31" t="s">
        <v>214</v>
      </c>
      <c r="E165" s="29"/>
      <c r="F165" s="35" t="s">
        <v>283</v>
      </c>
      <c r="G165" s="35" t="s">
        <v>35</v>
      </c>
      <c r="H165" s="35">
        <v>20</v>
      </c>
      <c r="I165" s="35">
        <v>20</v>
      </c>
      <c r="J165" s="33">
        <v>5.2</v>
      </c>
      <c r="K165" s="46">
        <f>REIT!K165+ESAG!K165+CEART!K165+FAED!K165+CEAD!K165+CEFID!K165+CESFI!K165+CEAVI!K165+CCT!K165+CEPLAN!K165+CAV!K165+CEO!K165+CERES!K165</f>
        <v>604</v>
      </c>
      <c r="L165" s="47">
        <f>(REIT!K165-REIT!L165)+(ESAG!K165-ESAG!L165)+(CEART!K165-CEART!L165)+(FAED!K165-FAED!L165)+(CEAD!K165-CEAD!L165)+(CEFID!K165-CEFID!L165)+(CESFI!K165-CESFI!L165)+(CEAVI!K165-CEAVI!L165)+(CCT!K165-CCT!L165)+(CEPLAN!K165-CEPLAN!L165)+(CAV!K165-CAV!L165)+(CEO!K165-CEO!L165)+(CERES!K165-CERES!L165)</f>
        <v>100</v>
      </c>
      <c r="M165" s="48">
        <f t="shared" si="2"/>
        <v>504</v>
      </c>
    </row>
  </sheetData>
  <mergeCells count="26">
    <mergeCell ref="K1:M1"/>
    <mergeCell ref="D1:J1"/>
    <mergeCell ref="A1:C1"/>
    <mergeCell ref="A2:M2"/>
    <mergeCell ref="A4:A93"/>
    <mergeCell ref="B4:B17"/>
    <mergeCell ref="B18:B25"/>
    <mergeCell ref="B26:B38"/>
    <mergeCell ref="B39:B43"/>
    <mergeCell ref="B44:B56"/>
    <mergeCell ref="B57:B76"/>
    <mergeCell ref="B77:B83"/>
    <mergeCell ref="B84:B93"/>
    <mergeCell ref="A94:A98"/>
    <mergeCell ref="B94:B98"/>
    <mergeCell ref="A99:A120"/>
    <mergeCell ref="B99:B110"/>
    <mergeCell ref="B111:B120"/>
    <mergeCell ref="A121:A122"/>
    <mergeCell ref="B121:B122"/>
    <mergeCell ref="A123:A165"/>
    <mergeCell ref="B123:B133"/>
    <mergeCell ref="B134:B144"/>
    <mergeCell ref="B145:B154"/>
    <mergeCell ref="B155:B160"/>
    <mergeCell ref="B161:B16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4" customWidth="1"/>
    <col min="2" max="2" width="6.85546875" style="14" customWidth="1"/>
    <col min="3" max="3" width="31" style="14" customWidth="1"/>
    <col min="4" max="4" width="8.5703125" style="14" bestFit="1" customWidth="1"/>
    <col min="5" max="5" width="9.5703125" style="14" customWidth="1"/>
    <col min="6" max="6" width="14.7109375" style="14" customWidth="1"/>
    <col min="7" max="7" width="16" style="14" customWidth="1"/>
    <col min="8" max="8" width="11.140625" style="14" customWidth="1"/>
    <col min="9" max="16384" width="9.140625" style="14"/>
  </cols>
  <sheetData>
    <row r="1" spans="1:8" ht="20.25" customHeight="1" x14ac:dyDescent="0.2">
      <c r="A1" s="63" t="s">
        <v>16</v>
      </c>
      <c r="B1" s="63"/>
      <c r="C1" s="63"/>
      <c r="D1" s="63"/>
      <c r="E1" s="63"/>
      <c r="F1" s="63"/>
      <c r="G1" s="63"/>
      <c r="H1" s="63"/>
    </row>
    <row r="2" spans="1:8" ht="20.25" x14ac:dyDescent="0.2">
      <c r="B2" s="15"/>
    </row>
    <row r="3" spans="1:8" ht="47.25" customHeight="1" x14ac:dyDescent="0.2">
      <c r="A3" s="64" t="s">
        <v>17</v>
      </c>
      <c r="B3" s="64"/>
      <c r="C3" s="64"/>
      <c r="D3" s="64"/>
      <c r="E3" s="64"/>
      <c r="F3" s="64"/>
      <c r="G3" s="64"/>
      <c r="H3" s="64"/>
    </row>
    <row r="4" spans="1:8" ht="35.25" customHeight="1" x14ac:dyDescent="0.2">
      <c r="B4" s="16"/>
    </row>
    <row r="5" spans="1:8" ht="15" customHeight="1" x14ac:dyDescent="0.2">
      <c r="A5" s="65" t="s">
        <v>18</v>
      </c>
      <c r="B5" s="65"/>
      <c r="C5" s="65"/>
      <c r="D5" s="65"/>
      <c r="E5" s="65"/>
      <c r="F5" s="65"/>
      <c r="G5" s="65"/>
      <c r="H5" s="65"/>
    </row>
    <row r="6" spans="1:8" ht="15" customHeight="1" x14ac:dyDescent="0.2">
      <c r="A6" s="65" t="s">
        <v>19</v>
      </c>
      <c r="B6" s="65"/>
      <c r="C6" s="65"/>
      <c r="D6" s="65"/>
      <c r="E6" s="65"/>
      <c r="F6" s="65"/>
      <c r="G6" s="65"/>
      <c r="H6" s="65"/>
    </row>
    <row r="7" spans="1:8" ht="15" customHeight="1" x14ac:dyDescent="0.2">
      <c r="A7" s="65" t="s">
        <v>20</v>
      </c>
      <c r="B7" s="65"/>
      <c r="C7" s="65"/>
      <c r="D7" s="65"/>
      <c r="E7" s="65"/>
      <c r="F7" s="65"/>
      <c r="G7" s="65"/>
      <c r="H7" s="65"/>
    </row>
    <row r="8" spans="1:8" ht="15" customHeight="1" x14ac:dyDescent="0.2">
      <c r="A8" s="65" t="s">
        <v>21</v>
      </c>
      <c r="B8" s="65"/>
      <c r="C8" s="65"/>
      <c r="D8" s="65"/>
      <c r="E8" s="65"/>
      <c r="F8" s="65"/>
      <c r="G8" s="65"/>
      <c r="H8" s="65"/>
    </row>
    <row r="9" spans="1:8" ht="30" customHeight="1" x14ac:dyDescent="0.2">
      <c r="B9" s="17"/>
    </row>
    <row r="10" spans="1:8" ht="105" customHeight="1" x14ac:dyDescent="0.2">
      <c r="A10" s="66" t="s">
        <v>22</v>
      </c>
      <c r="B10" s="66"/>
      <c r="C10" s="66"/>
      <c r="D10" s="66"/>
      <c r="E10" s="66"/>
      <c r="F10" s="66"/>
      <c r="G10" s="66"/>
      <c r="H10" s="66"/>
    </row>
    <row r="11" spans="1:8" ht="15.75" thickBot="1" x14ac:dyDescent="0.25">
      <c r="B11" s="18"/>
    </row>
    <row r="12" spans="1:8" ht="48.75" thickBot="1" x14ac:dyDescent="0.25">
      <c r="A12" s="19" t="s">
        <v>12</v>
      </c>
      <c r="B12" s="19" t="s">
        <v>10</v>
      </c>
      <c r="C12" s="20" t="s">
        <v>23</v>
      </c>
      <c r="D12" s="20" t="s">
        <v>11</v>
      </c>
      <c r="E12" s="20" t="s">
        <v>24</v>
      </c>
      <c r="F12" s="20" t="s">
        <v>25</v>
      </c>
      <c r="G12" s="20" t="s">
        <v>26</v>
      </c>
      <c r="H12" s="20" t="s">
        <v>27</v>
      </c>
    </row>
    <row r="13" spans="1:8" ht="15.75" thickBot="1" x14ac:dyDescent="0.25">
      <c r="A13" s="21"/>
      <c r="B13" s="21"/>
      <c r="C13" s="22"/>
      <c r="D13" s="22"/>
      <c r="E13" s="22"/>
      <c r="F13" s="22"/>
      <c r="G13" s="22"/>
      <c r="H13" s="22"/>
    </row>
    <row r="14" spans="1:8" ht="15.75" thickBot="1" x14ac:dyDescent="0.25">
      <c r="A14" s="21"/>
      <c r="B14" s="21"/>
      <c r="C14" s="22"/>
      <c r="D14" s="22"/>
      <c r="E14" s="22"/>
      <c r="F14" s="22"/>
      <c r="G14" s="22"/>
      <c r="H14" s="22"/>
    </row>
    <row r="15" spans="1:8" ht="15.75" thickBot="1" x14ac:dyDescent="0.25">
      <c r="A15" s="21"/>
      <c r="B15" s="21"/>
      <c r="C15" s="22"/>
      <c r="D15" s="22"/>
      <c r="E15" s="22"/>
      <c r="F15" s="22"/>
      <c r="G15" s="22"/>
      <c r="H15" s="22"/>
    </row>
    <row r="16" spans="1:8" ht="15.75" thickBot="1" x14ac:dyDescent="0.25">
      <c r="A16" s="21"/>
      <c r="B16" s="21"/>
      <c r="C16" s="22"/>
      <c r="D16" s="22"/>
      <c r="E16" s="22"/>
      <c r="F16" s="22"/>
      <c r="G16" s="22"/>
      <c r="H16" s="22"/>
    </row>
    <row r="17" spans="1:8" ht="15.75" thickBot="1" x14ac:dyDescent="0.25">
      <c r="A17" s="23"/>
      <c r="B17" s="23"/>
      <c r="C17" s="24"/>
      <c r="D17" s="24"/>
      <c r="E17" s="24"/>
      <c r="F17" s="24"/>
      <c r="G17" s="24"/>
      <c r="H17" s="24"/>
    </row>
    <row r="18" spans="1:8" ht="42" customHeight="1" x14ac:dyDescent="0.2">
      <c r="B18" s="25"/>
      <c r="C18" s="26"/>
      <c r="D18" s="26"/>
      <c r="E18" s="26"/>
      <c r="F18" s="26"/>
      <c r="G18" s="26"/>
      <c r="H18" s="26"/>
    </row>
    <row r="19" spans="1:8" ht="15" customHeight="1" x14ac:dyDescent="0.2">
      <c r="A19" s="67" t="s">
        <v>28</v>
      </c>
      <c r="B19" s="67"/>
      <c r="C19" s="67"/>
      <c r="D19" s="67"/>
      <c r="E19" s="67"/>
      <c r="F19" s="67"/>
      <c r="G19" s="67"/>
      <c r="H19" s="67"/>
    </row>
    <row r="20" spans="1:8" ht="14.25" x14ac:dyDescent="0.2">
      <c r="A20" s="68" t="s">
        <v>29</v>
      </c>
      <c r="B20" s="68"/>
      <c r="C20" s="68"/>
      <c r="D20" s="68"/>
      <c r="E20" s="68"/>
      <c r="F20" s="68"/>
      <c r="G20" s="68"/>
      <c r="H20" s="68"/>
    </row>
    <row r="21" spans="1:8" ht="15" x14ac:dyDescent="0.2">
      <c r="B21" s="18"/>
    </row>
    <row r="22" spans="1:8" ht="15" x14ac:dyDescent="0.2">
      <c r="B22" s="18"/>
    </row>
    <row r="23" spans="1:8" ht="15" x14ac:dyDescent="0.2">
      <c r="B23" s="18"/>
    </row>
    <row r="24" spans="1:8" ht="15" customHeight="1" x14ac:dyDescent="0.2">
      <c r="A24" s="69" t="s">
        <v>30</v>
      </c>
      <c r="B24" s="69"/>
      <c r="C24" s="69"/>
      <c r="D24" s="69"/>
      <c r="E24" s="69"/>
      <c r="F24" s="69"/>
      <c r="G24" s="69"/>
      <c r="H24" s="69"/>
    </row>
    <row r="25" spans="1:8" ht="15" customHeight="1" x14ac:dyDescent="0.2">
      <c r="A25" s="69" t="s">
        <v>31</v>
      </c>
      <c r="B25" s="69"/>
      <c r="C25" s="69"/>
      <c r="D25" s="69"/>
      <c r="E25" s="69"/>
      <c r="F25" s="69"/>
      <c r="G25" s="69"/>
      <c r="H25" s="69"/>
    </row>
    <row r="26" spans="1:8" ht="15" customHeight="1" x14ac:dyDescent="0.2">
      <c r="A26" s="62" t="s">
        <v>32</v>
      </c>
      <c r="B26" s="62"/>
      <c r="C26" s="62"/>
      <c r="D26" s="62"/>
      <c r="E26" s="62"/>
      <c r="F26" s="62"/>
      <c r="G26" s="62"/>
      <c r="H26" s="6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</vt:lpstr>
      <vt:lpstr>ESAG</vt:lpstr>
      <vt:lpstr>CEART</vt:lpstr>
      <vt:lpstr>FAED</vt:lpstr>
      <vt:lpstr>CEAD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2014-07-30T22:10:53Z</dcterms:modified>
</cp:coreProperties>
</file>