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0480-2014 - UDESC - Material Esportivo - Vig 11.06.15\"/>
    </mc:Choice>
  </mc:AlternateContent>
  <bookViews>
    <workbookView xWindow="0" yWindow="0" windowWidth="19200" windowHeight="11595" tabRatio="711" activeTab="7"/>
  </bookViews>
  <sheets>
    <sheet name="CCT" sheetId="75" r:id="rId1"/>
    <sheet name="CEFID" sheetId="91" r:id="rId2"/>
    <sheet name="REITORIA" sheetId="98" r:id="rId3"/>
    <sheet name="CEO" sheetId="92" r:id="rId4"/>
    <sheet name="CESFI" sheetId="93" r:id="rId5"/>
    <sheet name="FAED" sheetId="94" r:id="rId6"/>
    <sheet name="CEART" sheetId="99" r:id="rId7"/>
    <sheet name="CEPLAN" sheetId="97" r:id="rId8"/>
    <sheet name="CAV" sheetId="95" r:id="rId9"/>
    <sheet name="CERES" sheetId="96" r:id="rId10"/>
    <sheet name="GESTOR" sheetId="100" r:id="rId11"/>
    <sheet name="Modelo Anexo II IN 002_2014" sheetId="77" r:id="rId12"/>
  </sheets>
  <definedNames>
    <definedName name="diasuteis" localSheetId="8">#REF!</definedName>
    <definedName name="diasuteis" localSheetId="0">#REF!</definedName>
    <definedName name="diasuteis" localSheetId="6">#REF!</definedName>
    <definedName name="diasuteis" localSheetId="1">#REF!</definedName>
    <definedName name="diasuteis" localSheetId="3">#REF!</definedName>
    <definedName name="diasuteis" localSheetId="7">#REF!</definedName>
    <definedName name="diasuteis" localSheetId="9">#REF!</definedName>
    <definedName name="diasuteis" localSheetId="4">#REF!</definedName>
    <definedName name="diasuteis" localSheetId="5">#REF!</definedName>
    <definedName name="diasuteis" localSheetId="10">#REF!</definedName>
    <definedName name="diasuteis" localSheetId="2">#REF!</definedName>
    <definedName name="diasuteis">#REF!</definedName>
    <definedName name="Ferias" localSheetId="8">#REF!</definedName>
    <definedName name="Ferias" localSheetId="6">#REF!</definedName>
    <definedName name="Ferias" localSheetId="1">#REF!</definedName>
    <definedName name="Ferias" localSheetId="3">#REF!</definedName>
    <definedName name="Ferias" localSheetId="7">#REF!</definedName>
    <definedName name="Ferias" localSheetId="9">#REF!</definedName>
    <definedName name="Ferias" localSheetId="4">#REF!</definedName>
    <definedName name="Ferias" localSheetId="5">#REF!</definedName>
    <definedName name="Ferias" localSheetId="10">#REF!</definedName>
    <definedName name="Ferias" localSheetId="2">#REF!</definedName>
    <definedName name="Ferias">#REF!</definedName>
    <definedName name="RD" localSheetId="8">OFFSET(#REF!,(MATCH(SMALL(#REF!,ROW()-10),#REF!,0)-1),0)</definedName>
    <definedName name="RD" localSheetId="6">OFFSET(#REF!,(MATCH(SMALL(#REF!,ROW()-10),#REF!,0)-1),0)</definedName>
    <definedName name="RD" localSheetId="1">OFFSET(#REF!,(MATCH(SMALL(#REF!,ROW()-10),#REF!,0)-1),0)</definedName>
    <definedName name="RD" localSheetId="3">OFFSET(#REF!,(MATCH(SMALL(#REF!,ROW()-10),#REF!,0)-1),0)</definedName>
    <definedName name="RD" localSheetId="7">OFFSET(#REF!,(MATCH(SMALL(#REF!,ROW()-10),#REF!,0)-1),0)</definedName>
    <definedName name="RD" localSheetId="9">OFFSET(#REF!,(MATCH(SMALL(#REF!,ROW()-10),#REF!,0)-1),0)</definedName>
    <definedName name="RD" localSheetId="4">OFFSET(#REF!,(MATCH(SMALL(#REF!,ROW()-10),#REF!,0)-1),0)</definedName>
    <definedName name="RD" localSheetId="5">OFFSET(#REF!,(MATCH(SMALL(#REF!,ROW()-10),#REF!,0)-1),0)</definedName>
    <definedName name="RD" localSheetId="10">OFFSET(#REF!,(MATCH(SMALL(#REF!,ROW()-10),#REF!,0)-1),0)</definedName>
    <definedName name="RD" localSheetId="2">OFFSET(#REF!,(MATCH(SMALL(#REF!,ROW()-10),#REF!,0)-1),0)</definedName>
    <definedName name="RD">OFFSET(#REF!,(MATCH(SMALL(#REF!,ROW()-10),#REF!,0)-1),0)</definedName>
  </definedNames>
  <calcPr calcId="152511"/>
</workbook>
</file>

<file path=xl/calcChain.xml><?xml version="1.0" encoding="utf-8"?>
<calcChain xmlns="http://schemas.openxmlformats.org/spreadsheetml/2006/main">
  <c r="L5" i="100" l="1"/>
  <c r="M5" i="100"/>
  <c r="L6" i="100"/>
  <c r="M6" i="100"/>
  <c r="L7" i="100"/>
  <c r="M7" i="100"/>
  <c r="L8" i="100"/>
  <c r="M8" i="100"/>
  <c r="L9" i="100"/>
  <c r="M9" i="100"/>
  <c r="L10" i="100"/>
  <c r="M10" i="100"/>
  <c r="L11" i="100"/>
  <c r="M11" i="100"/>
  <c r="L12" i="100"/>
  <c r="M12" i="100"/>
  <c r="L13" i="100"/>
  <c r="M13" i="100"/>
  <c r="L14" i="100"/>
  <c r="M14" i="100"/>
  <c r="L15" i="100"/>
  <c r="M15" i="100"/>
  <c r="L16" i="100"/>
  <c r="M16" i="100"/>
  <c r="L17" i="100"/>
  <c r="M17" i="100"/>
  <c r="L18" i="100"/>
  <c r="M18" i="100"/>
  <c r="L19" i="100"/>
  <c r="M19" i="100"/>
  <c r="L20" i="100"/>
  <c r="M20" i="100"/>
  <c r="L21" i="100"/>
  <c r="M21" i="100"/>
  <c r="L22" i="100"/>
  <c r="M22" i="100"/>
  <c r="L23" i="100"/>
  <c r="M23" i="100"/>
  <c r="L24" i="100"/>
  <c r="M24" i="100"/>
  <c r="L25" i="100"/>
  <c r="M25" i="100"/>
  <c r="L26" i="100"/>
  <c r="M26" i="100"/>
  <c r="L27" i="100"/>
  <c r="M27" i="100"/>
  <c r="L28" i="100"/>
  <c r="M28" i="100"/>
  <c r="L29" i="100"/>
  <c r="M29" i="100"/>
  <c r="L30" i="100"/>
  <c r="M30" i="100"/>
  <c r="L31" i="100"/>
  <c r="M31" i="100"/>
  <c r="L32" i="100"/>
  <c r="M32" i="100"/>
  <c r="L33" i="100"/>
  <c r="M33" i="100"/>
  <c r="L34" i="100"/>
  <c r="M34" i="100"/>
  <c r="L35" i="100"/>
  <c r="M35" i="100"/>
  <c r="L36" i="100"/>
  <c r="M36" i="100"/>
  <c r="L37" i="100"/>
  <c r="M37" i="100"/>
  <c r="L38" i="100"/>
  <c r="M38" i="100"/>
  <c r="L39" i="100"/>
  <c r="M39" i="100"/>
  <c r="L40" i="100"/>
  <c r="M40" i="100"/>
  <c r="L41" i="100"/>
  <c r="M41" i="100"/>
  <c r="L42" i="100"/>
  <c r="M42" i="100"/>
  <c r="L43" i="100"/>
  <c r="M43" i="100"/>
  <c r="L44" i="100"/>
  <c r="M44" i="100"/>
  <c r="L45" i="100"/>
  <c r="M45" i="100"/>
  <c r="L46" i="100"/>
  <c r="M46" i="100"/>
  <c r="L47" i="100"/>
  <c r="M47" i="100"/>
  <c r="L48" i="100"/>
  <c r="M48" i="100"/>
  <c r="L49" i="100"/>
  <c r="M49" i="100"/>
  <c r="L50" i="100"/>
  <c r="M50" i="100"/>
  <c r="L51" i="100"/>
  <c r="M51" i="100"/>
  <c r="L52" i="100"/>
  <c r="M52" i="100"/>
  <c r="L53" i="100"/>
  <c r="M53" i="100"/>
  <c r="L54" i="100"/>
  <c r="M54" i="100"/>
  <c r="L55" i="100"/>
  <c r="M55" i="100"/>
  <c r="L56" i="100"/>
  <c r="M56" i="100"/>
  <c r="L57" i="100"/>
  <c r="M57" i="100"/>
  <c r="L58" i="100"/>
  <c r="M58" i="100"/>
  <c r="L59" i="100"/>
  <c r="M59" i="100"/>
  <c r="L60" i="100"/>
  <c r="M60" i="100"/>
  <c r="L61" i="100"/>
  <c r="M61" i="100"/>
  <c r="L62" i="100"/>
  <c r="M62" i="100"/>
  <c r="L63" i="100"/>
  <c r="M63" i="100"/>
  <c r="L64" i="100"/>
  <c r="M64" i="100"/>
  <c r="L65" i="100"/>
  <c r="M65" i="100"/>
  <c r="L66" i="100"/>
  <c r="M66" i="100"/>
  <c r="L67" i="100"/>
  <c r="M67" i="100"/>
  <c r="L68" i="100"/>
  <c r="M68" i="100"/>
  <c r="L69" i="100"/>
  <c r="M69" i="100"/>
  <c r="L70" i="100"/>
  <c r="M70" i="100"/>
  <c r="L71" i="100"/>
  <c r="M71" i="100"/>
  <c r="L72" i="100"/>
  <c r="M72" i="100"/>
  <c r="L73" i="100"/>
  <c r="M73" i="100"/>
  <c r="L74" i="100"/>
  <c r="M74" i="100"/>
  <c r="L75" i="100"/>
  <c r="M75" i="100"/>
  <c r="L76" i="100"/>
  <c r="M76" i="100"/>
  <c r="L77" i="100"/>
  <c r="M77" i="100"/>
  <c r="L78" i="100"/>
  <c r="M78" i="100"/>
  <c r="L79" i="100"/>
  <c r="M79" i="100"/>
  <c r="L80" i="100"/>
  <c r="M80" i="100"/>
  <c r="L81" i="100"/>
  <c r="M81" i="100"/>
  <c r="L82" i="100"/>
  <c r="M82" i="100"/>
  <c r="L83" i="100"/>
  <c r="M83" i="100"/>
  <c r="L84" i="100"/>
  <c r="M84" i="100"/>
  <c r="L85" i="100"/>
  <c r="M85" i="100"/>
  <c r="L86" i="100"/>
  <c r="M86" i="100"/>
  <c r="L87" i="100"/>
  <c r="M87" i="100"/>
  <c r="L88" i="100"/>
  <c r="M88" i="100"/>
  <c r="L89" i="100"/>
  <c r="M89" i="100"/>
  <c r="L90" i="100"/>
  <c r="M90" i="100"/>
  <c r="L91" i="100"/>
  <c r="M91" i="100"/>
  <c r="L92" i="100"/>
  <c r="M92" i="100"/>
  <c r="L93" i="100"/>
  <c r="M93" i="100"/>
  <c r="L94" i="100"/>
  <c r="M94" i="100"/>
  <c r="L95" i="100"/>
  <c r="M95" i="100"/>
  <c r="L96" i="100"/>
  <c r="M96" i="100"/>
  <c r="L97" i="100"/>
  <c r="M97" i="100"/>
  <c r="L98" i="100"/>
  <c r="M98" i="100"/>
  <c r="L99" i="100"/>
  <c r="M99" i="100"/>
  <c r="L100" i="100"/>
  <c r="M100" i="100"/>
  <c r="L101" i="100"/>
  <c r="M101" i="100"/>
  <c r="L102" i="100"/>
  <c r="M102" i="100"/>
  <c r="L103" i="100"/>
  <c r="M103" i="100"/>
  <c r="L104" i="100"/>
  <c r="M104" i="100"/>
  <c r="L105" i="100"/>
  <c r="M105" i="100"/>
  <c r="L106" i="100"/>
  <c r="M106" i="100"/>
  <c r="L107" i="100"/>
  <c r="M107" i="100"/>
  <c r="L108" i="100"/>
  <c r="M108" i="100"/>
  <c r="L109" i="100"/>
  <c r="M109" i="100"/>
  <c r="L110" i="100"/>
  <c r="M110" i="100"/>
  <c r="L111" i="100"/>
  <c r="M111" i="100"/>
  <c r="L112" i="100"/>
  <c r="M112" i="100"/>
  <c r="L113" i="100"/>
  <c r="M113" i="100"/>
  <c r="L114" i="100"/>
  <c r="M114" i="100"/>
  <c r="L115" i="100"/>
  <c r="M115" i="100"/>
  <c r="L116" i="100"/>
  <c r="M116" i="100"/>
  <c r="L117" i="100"/>
  <c r="M117" i="100"/>
  <c r="L118" i="100"/>
  <c r="M118" i="100"/>
  <c r="L119" i="100"/>
  <c r="M119" i="100"/>
  <c r="L120" i="100"/>
  <c r="M120" i="100"/>
  <c r="L121" i="100"/>
  <c r="M121" i="100"/>
  <c r="L122" i="100"/>
  <c r="M122" i="100"/>
  <c r="L123" i="100"/>
  <c r="M123" i="100"/>
  <c r="L124" i="100"/>
  <c r="M124" i="100"/>
  <c r="L125" i="100"/>
  <c r="M125" i="100"/>
  <c r="L126" i="100"/>
  <c r="M126" i="100"/>
  <c r="L127" i="100"/>
  <c r="M127" i="100"/>
  <c r="L128" i="100"/>
  <c r="M128" i="100"/>
  <c r="L129" i="100"/>
  <c r="M129" i="100"/>
  <c r="L130" i="100"/>
  <c r="M130" i="100"/>
  <c r="L131" i="100"/>
  <c r="M131" i="100"/>
  <c r="L132" i="100"/>
  <c r="M132" i="100"/>
  <c r="L133" i="100"/>
  <c r="M133" i="100"/>
  <c r="L134" i="100"/>
  <c r="M134" i="100"/>
  <c r="L135" i="100"/>
  <c r="M135" i="100"/>
  <c r="L136" i="100"/>
  <c r="M136" i="100"/>
  <c r="L137" i="100"/>
  <c r="M137" i="100"/>
  <c r="L138" i="100"/>
  <c r="M138" i="100"/>
  <c r="L139" i="100"/>
  <c r="M139" i="100"/>
  <c r="L140" i="100"/>
  <c r="M140" i="100"/>
  <c r="L141" i="100"/>
  <c r="M141" i="100"/>
  <c r="L142" i="100"/>
  <c r="M142" i="100"/>
  <c r="L143" i="100"/>
  <c r="M143" i="100"/>
  <c r="L144" i="100"/>
  <c r="M144" i="100"/>
  <c r="L145" i="100"/>
  <c r="M145" i="100"/>
  <c r="L146" i="100"/>
  <c r="M146" i="100"/>
  <c r="L147" i="100"/>
  <c r="M147" i="100"/>
  <c r="L148" i="100"/>
  <c r="M148" i="100"/>
  <c r="L149" i="100"/>
  <c r="M149" i="100"/>
  <c r="L150" i="100"/>
  <c r="M150" i="100"/>
  <c r="L151" i="100"/>
  <c r="M151" i="100"/>
  <c r="L152" i="100"/>
  <c r="M152" i="100"/>
  <c r="L153" i="100"/>
  <c r="M153" i="100"/>
  <c r="L154" i="100"/>
  <c r="M154" i="100"/>
  <c r="L155" i="100"/>
  <c r="M155" i="100"/>
  <c r="L156" i="100"/>
  <c r="M156" i="100"/>
  <c r="L157" i="100"/>
  <c r="M157" i="100"/>
  <c r="L158" i="100"/>
  <c r="M158" i="100"/>
  <c r="L159" i="100"/>
  <c r="M159" i="100"/>
  <c r="L160" i="100"/>
  <c r="M160" i="100"/>
  <c r="L161" i="100"/>
  <c r="M161" i="100"/>
  <c r="L162" i="100"/>
  <c r="M162" i="100"/>
  <c r="L163" i="100"/>
  <c r="M163" i="100"/>
  <c r="L164" i="100"/>
  <c r="M164" i="100"/>
  <c r="L165" i="100"/>
  <c r="M165" i="100"/>
  <c r="L166" i="100"/>
  <c r="M166" i="100"/>
  <c r="L167" i="100"/>
  <c r="M167" i="100"/>
  <c r="L168" i="100"/>
  <c r="M168" i="100"/>
  <c r="L169" i="100"/>
  <c r="M169" i="100"/>
  <c r="L170" i="100"/>
  <c r="M170" i="100"/>
  <c r="L171" i="100"/>
  <c r="M171" i="100"/>
  <c r="L172" i="100"/>
  <c r="M172" i="100"/>
  <c r="L173" i="100"/>
  <c r="M173" i="100"/>
  <c r="L174" i="100"/>
  <c r="M174" i="100"/>
  <c r="L175" i="100"/>
  <c r="M175" i="100"/>
  <c r="L176" i="100"/>
  <c r="M176" i="100"/>
  <c r="L177" i="100"/>
  <c r="M177" i="100"/>
  <c r="L178" i="100"/>
  <c r="M178" i="100"/>
  <c r="L179" i="100"/>
  <c r="M179" i="100"/>
  <c r="L180" i="100"/>
  <c r="M180" i="100"/>
  <c r="L181" i="100"/>
  <c r="M181" i="100"/>
  <c r="L182" i="100"/>
  <c r="M182" i="100"/>
  <c r="L183" i="100"/>
  <c r="M183" i="100"/>
  <c r="L184" i="100"/>
  <c r="M184" i="100"/>
  <c r="L185" i="100"/>
  <c r="M185" i="100"/>
  <c r="L186" i="100"/>
  <c r="M186" i="100"/>
  <c r="L187" i="100"/>
  <c r="M187" i="100"/>
  <c r="L188" i="100"/>
  <c r="M188" i="100"/>
  <c r="L189" i="100"/>
  <c r="M189" i="100"/>
  <c r="L190" i="100"/>
  <c r="M190" i="100"/>
  <c r="L191" i="100"/>
  <c r="M191" i="100"/>
  <c r="L192" i="100"/>
  <c r="M192" i="100"/>
  <c r="M4" i="100"/>
  <c r="L4" i="100"/>
  <c r="K5" i="100" l="1"/>
  <c r="K6" i="100"/>
  <c r="K7" i="100"/>
  <c r="K8" i="100"/>
  <c r="K9" i="100"/>
  <c r="K10" i="100"/>
  <c r="K11" i="100"/>
  <c r="K12" i="100"/>
  <c r="K13" i="100"/>
  <c r="K14" i="100"/>
  <c r="K15" i="100"/>
  <c r="K16" i="100"/>
  <c r="K17" i="100"/>
  <c r="K18" i="100"/>
  <c r="K19" i="100"/>
  <c r="K20" i="100"/>
  <c r="K21" i="100"/>
  <c r="K22" i="100"/>
  <c r="K23" i="100"/>
  <c r="K24" i="100"/>
  <c r="K25" i="100"/>
  <c r="K26" i="100"/>
  <c r="K27" i="100"/>
  <c r="K28" i="100"/>
  <c r="K29" i="100"/>
  <c r="K30" i="100"/>
  <c r="K31" i="100"/>
  <c r="K32" i="100"/>
  <c r="K33" i="100"/>
  <c r="K34" i="100"/>
  <c r="K35" i="100"/>
  <c r="K36" i="100"/>
  <c r="K37" i="100"/>
  <c r="K38" i="100"/>
  <c r="K39" i="100"/>
  <c r="K40" i="100"/>
  <c r="K41" i="100"/>
  <c r="K42" i="100"/>
  <c r="K43" i="100"/>
  <c r="K44" i="100"/>
  <c r="K45" i="100"/>
  <c r="K46" i="100"/>
  <c r="K47" i="100"/>
  <c r="K48" i="100"/>
  <c r="K49" i="100"/>
  <c r="K50" i="100"/>
  <c r="K51" i="100"/>
  <c r="K52" i="100"/>
  <c r="K53" i="100"/>
  <c r="K54" i="100"/>
  <c r="K55" i="100"/>
  <c r="K56" i="100"/>
  <c r="K57" i="100"/>
  <c r="K58" i="100"/>
  <c r="K59" i="100"/>
  <c r="K60" i="100"/>
  <c r="K61" i="100"/>
  <c r="K62" i="100"/>
  <c r="K63" i="100"/>
  <c r="K64" i="100"/>
  <c r="K65" i="100"/>
  <c r="K66" i="100"/>
  <c r="K67" i="100"/>
  <c r="K68" i="100"/>
  <c r="K69" i="100"/>
  <c r="K70" i="100"/>
  <c r="K71" i="100"/>
  <c r="K72" i="100"/>
  <c r="K73" i="100"/>
  <c r="K74" i="100"/>
  <c r="K75" i="100"/>
  <c r="K76" i="100"/>
  <c r="K77" i="100"/>
  <c r="K78" i="100"/>
  <c r="K79" i="100"/>
  <c r="K80" i="100"/>
  <c r="K81" i="100"/>
  <c r="K82" i="100"/>
  <c r="K83" i="100"/>
  <c r="K84" i="100"/>
  <c r="K85" i="100"/>
  <c r="K86" i="100"/>
  <c r="K87" i="100"/>
  <c r="K88" i="100"/>
  <c r="K89" i="100"/>
  <c r="K90" i="100"/>
  <c r="K91" i="100"/>
  <c r="K92" i="100"/>
  <c r="K93" i="100"/>
  <c r="K94" i="100"/>
  <c r="K95" i="100"/>
  <c r="K96" i="100"/>
  <c r="K97" i="100"/>
  <c r="K98" i="100"/>
  <c r="K99" i="100"/>
  <c r="K100" i="100"/>
  <c r="K101" i="100"/>
  <c r="K102" i="100"/>
  <c r="K103" i="100"/>
  <c r="K104" i="100"/>
  <c r="K105" i="100"/>
  <c r="K106" i="100"/>
  <c r="K107" i="100"/>
  <c r="K108" i="100"/>
  <c r="K109" i="100"/>
  <c r="K110" i="100"/>
  <c r="K111" i="100"/>
  <c r="K112" i="100"/>
  <c r="K113" i="100"/>
  <c r="K114" i="100"/>
  <c r="K115" i="100"/>
  <c r="K116" i="100"/>
  <c r="K117" i="100"/>
  <c r="K118" i="100"/>
  <c r="K119" i="100"/>
  <c r="K120" i="100"/>
  <c r="K121" i="100"/>
  <c r="K122" i="100"/>
  <c r="K123" i="100"/>
  <c r="K124" i="100"/>
  <c r="K125" i="100"/>
  <c r="K126" i="100"/>
  <c r="K127" i="100"/>
  <c r="K128" i="100"/>
  <c r="K129" i="100"/>
  <c r="K130" i="100"/>
  <c r="K131" i="100"/>
  <c r="K132" i="100"/>
  <c r="K133" i="100"/>
  <c r="K134" i="100"/>
  <c r="K135" i="100"/>
  <c r="K136" i="100"/>
  <c r="K137" i="100"/>
  <c r="K138" i="100"/>
  <c r="K139" i="100"/>
  <c r="K140" i="100"/>
  <c r="K141" i="100"/>
  <c r="K142" i="100"/>
  <c r="K143" i="100"/>
  <c r="K144" i="100"/>
  <c r="K145" i="100"/>
  <c r="K146" i="100"/>
  <c r="K147" i="100"/>
  <c r="K148" i="100"/>
  <c r="K149" i="100"/>
  <c r="K150" i="100"/>
  <c r="K151" i="100"/>
  <c r="K152" i="100"/>
  <c r="K153" i="100"/>
  <c r="K154" i="100"/>
  <c r="K155" i="100"/>
  <c r="K156" i="100"/>
  <c r="K157" i="100"/>
  <c r="K158" i="100"/>
  <c r="K159" i="100"/>
  <c r="K160" i="100"/>
  <c r="K161" i="100"/>
  <c r="K162" i="100"/>
  <c r="K163" i="100"/>
  <c r="K164" i="100"/>
  <c r="K165" i="100"/>
  <c r="K166" i="100"/>
  <c r="K167" i="100"/>
  <c r="K168" i="100"/>
  <c r="K169" i="100"/>
  <c r="K170" i="100"/>
  <c r="K171" i="100"/>
  <c r="K172" i="100"/>
  <c r="K173" i="100"/>
  <c r="K174" i="100"/>
  <c r="K175" i="100"/>
  <c r="K176" i="100"/>
  <c r="K177" i="100"/>
  <c r="K178" i="100"/>
  <c r="K179" i="100"/>
  <c r="K180" i="100"/>
  <c r="K181" i="100"/>
  <c r="K182" i="100"/>
  <c r="K183" i="100"/>
  <c r="K184" i="100"/>
  <c r="K185" i="100"/>
  <c r="K186" i="100"/>
  <c r="K187" i="100"/>
  <c r="K188" i="100"/>
  <c r="K189" i="100"/>
  <c r="K190" i="100"/>
  <c r="K191" i="100"/>
  <c r="K192" i="100"/>
  <c r="K4" i="100"/>
  <c r="K13" i="91" l="1"/>
  <c r="L193" i="99" l="1"/>
  <c r="M193" i="99" s="1"/>
  <c r="L192" i="99"/>
  <c r="M192" i="99" s="1"/>
  <c r="L191" i="99"/>
  <c r="M191" i="99" s="1"/>
  <c r="L190" i="99"/>
  <c r="M190" i="99" s="1"/>
  <c r="L189" i="99"/>
  <c r="M189" i="99" s="1"/>
  <c r="L188" i="99"/>
  <c r="M188" i="99" s="1"/>
  <c r="L187" i="99"/>
  <c r="M187" i="99" s="1"/>
  <c r="L186" i="99"/>
  <c r="M186" i="99" s="1"/>
  <c r="L185" i="99"/>
  <c r="M185" i="99" s="1"/>
  <c r="L184" i="99"/>
  <c r="M184" i="99" s="1"/>
  <c r="L183" i="99"/>
  <c r="M183" i="99" s="1"/>
  <c r="L182" i="99"/>
  <c r="M182" i="99" s="1"/>
  <c r="L181" i="99"/>
  <c r="M181" i="99" s="1"/>
  <c r="L180" i="99"/>
  <c r="M180" i="99" s="1"/>
  <c r="L179" i="99"/>
  <c r="M179" i="99" s="1"/>
  <c r="L178" i="99"/>
  <c r="M178" i="99" s="1"/>
  <c r="L177" i="99"/>
  <c r="M177" i="99" s="1"/>
  <c r="L176" i="99"/>
  <c r="M176" i="99" s="1"/>
  <c r="L175" i="99"/>
  <c r="M175" i="99" s="1"/>
  <c r="L174" i="99"/>
  <c r="M174" i="99" s="1"/>
  <c r="L173" i="99"/>
  <c r="M173" i="99" s="1"/>
  <c r="L172" i="99"/>
  <c r="M172" i="99" s="1"/>
  <c r="L171" i="99"/>
  <c r="M171" i="99" s="1"/>
  <c r="L170" i="99"/>
  <c r="M170" i="99" s="1"/>
  <c r="L169" i="99"/>
  <c r="M169" i="99" s="1"/>
  <c r="L168" i="99"/>
  <c r="M168" i="99" s="1"/>
  <c r="L167" i="99"/>
  <c r="M167" i="99" s="1"/>
  <c r="L166" i="99"/>
  <c r="M166" i="99" s="1"/>
  <c r="L165" i="99"/>
  <c r="M165" i="99" s="1"/>
  <c r="L164" i="99"/>
  <c r="M164" i="99" s="1"/>
  <c r="L163" i="99"/>
  <c r="M163" i="99" s="1"/>
  <c r="L162" i="99"/>
  <c r="M162" i="99" s="1"/>
  <c r="L161" i="99"/>
  <c r="M161" i="99" s="1"/>
  <c r="L160" i="99"/>
  <c r="M160" i="99" s="1"/>
  <c r="L159" i="99"/>
  <c r="M159" i="99" s="1"/>
  <c r="L158" i="99"/>
  <c r="M158" i="99" s="1"/>
  <c r="L157" i="99"/>
  <c r="M157" i="99" s="1"/>
  <c r="L156" i="99"/>
  <c r="M156" i="99" s="1"/>
  <c r="L155" i="99"/>
  <c r="M155" i="99" s="1"/>
  <c r="L154" i="99"/>
  <c r="M154" i="99" s="1"/>
  <c r="L153" i="99"/>
  <c r="M153" i="99" s="1"/>
  <c r="L152" i="99"/>
  <c r="M152" i="99" s="1"/>
  <c r="L151" i="99"/>
  <c r="M151" i="99" s="1"/>
  <c r="L150" i="99"/>
  <c r="M150" i="99" s="1"/>
  <c r="L149" i="99"/>
  <c r="M149" i="99" s="1"/>
  <c r="L148" i="99"/>
  <c r="M148" i="99" s="1"/>
  <c r="L147" i="99"/>
  <c r="M147" i="99" s="1"/>
  <c r="L146" i="99"/>
  <c r="M146" i="99" s="1"/>
  <c r="L145" i="99"/>
  <c r="M145" i="99" s="1"/>
  <c r="L144" i="99"/>
  <c r="M144" i="99" s="1"/>
  <c r="L143" i="99"/>
  <c r="M143" i="99" s="1"/>
  <c r="L142" i="99"/>
  <c r="M142" i="99" s="1"/>
  <c r="L141" i="99"/>
  <c r="M141" i="99" s="1"/>
  <c r="L140" i="99"/>
  <c r="M140" i="99" s="1"/>
  <c r="L139" i="99"/>
  <c r="M139" i="99" s="1"/>
  <c r="L138" i="99"/>
  <c r="M138" i="99" s="1"/>
  <c r="L137" i="99"/>
  <c r="M137" i="99" s="1"/>
  <c r="L136" i="99"/>
  <c r="M136" i="99" s="1"/>
  <c r="L135" i="99"/>
  <c r="M135" i="99" s="1"/>
  <c r="L134" i="99"/>
  <c r="M134" i="99" s="1"/>
  <c r="L133" i="99"/>
  <c r="M133" i="99" s="1"/>
  <c r="L132" i="99"/>
  <c r="M132" i="99" s="1"/>
  <c r="L131" i="99"/>
  <c r="M131" i="99" s="1"/>
  <c r="L130" i="99"/>
  <c r="M130" i="99" s="1"/>
  <c r="L129" i="99"/>
  <c r="M129" i="99" s="1"/>
  <c r="L128" i="99"/>
  <c r="M128" i="99" s="1"/>
  <c r="L127" i="99"/>
  <c r="M127" i="99" s="1"/>
  <c r="L126" i="99"/>
  <c r="M126" i="99" s="1"/>
  <c r="L125" i="99"/>
  <c r="M125" i="99" s="1"/>
  <c r="L124" i="99"/>
  <c r="M124" i="99" s="1"/>
  <c r="L123" i="99"/>
  <c r="M123" i="99" s="1"/>
  <c r="L122" i="99"/>
  <c r="M122" i="99" s="1"/>
  <c r="L121" i="99"/>
  <c r="M121" i="99" s="1"/>
  <c r="L120" i="99"/>
  <c r="M120" i="99" s="1"/>
  <c r="L119" i="99"/>
  <c r="M119" i="99" s="1"/>
  <c r="L118" i="99"/>
  <c r="M118" i="99" s="1"/>
  <c r="L117" i="99"/>
  <c r="M117" i="99" s="1"/>
  <c r="L116" i="99"/>
  <c r="M116" i="99" s="1"/>
  <c r="L115" i="99"/>
  <c r="M115" i="99" s="1"/>
  <c r="L114" i="99"/>
  <c r="M114" i="99" s="1"/>
  <c r="L113" i="99"/>
  <c r="M113" i="99" s="1"/>
  <c r="L112" i="99"/>
  <c r="M112" i="99" s="1"/>
  <c r="L111" i="99"/>
  <c r="M111" i="99" s="1"/>
  <c r="L110" i="99"/>
  <c r="M110" i="99" s="1"/>
  <c r="L109" i="99"/>
  <c r="M109" i="99" s="1"/>
  <c r="L108" i="99"/>
  <c r="M108" i="99" s="1"/>
  <c r="L107" i="99"/>
  <c r="M107" i="99" s="1"/>
  <c r="L106" i="99"/>
  <c r="M106" i="99" s="1"/>
  <c r="L105" i="99"/>
  <c r="M105" i="99" s="1"/>
  <c r="L104" i="99"/>
  <c r="M104" i="99" s="1"/>
  <c r="L103" i="99"/>
  <c r="M103" i="99" s="1"/>
  <c r="L102" i="99"/>
  <c r="M102" i="99" s="1"/>
  <c r="L101" i="99"/>
  <c r="M101" i="99" s="1"/>
  <c r="L100" i="99"/>
  <c r="M100" i="99" s="1"/>
  <c r="L99" i="99"/>
  <c r="M99" i="99" s="1"/>
  <c r="L98" i="99"/>
  <c r="M98" i="99" s="1"/>
  <c r="L97" i="99"/>
  <c r="M97" i="99" s="1"/>
  <c r="L96" i="99"/>
  <c r="M96" i="99" s="1"/>
  <c r="L95" i="99"/>
  <c r="M95" i="99" s="1"/>
  <c r="L94" i="99"/>
  <c r="M94" i="99" s="1"/>
  <c r="L93" i="99"/>
  <c r="M93" i="99" s="1"/>
  <c r="L92" i="99"/>
  <c r="M92" i="99" s="1"/>
  <c r="L91" i="99"/>
  <c r="M91" i="99" s="1"/>
  <c r="L90" i="99"/>
  <c r="M90" i="99" s="1"/>
  <c r="L89" i="99"/>
  <c r="M89" i="99" s="1"/>
  <c r="L88" i="99"/>
  <c r="M88" i="99" s="1"/>
  <c r="L87" i="99"/>
  <c r="M87" i="99" s="1"/>
  <c r="L86" i="99"/>
  <c r="M86" i="99" s="1"/>
  <c r="L85" i="99"/>
  <c r="M85" i="99" s="1"/>
  <c r="L84" i="99"/>
  <c r="M84" i="99" s="1"/>
  <c r="L83" i="99"/>
  <c r="M83" i="99" s="1"/>
  <c r="L82" i="99"/>
  <c r="M82" i="99" s="1"/>
  <c r="L81" i="99"/>
  <c r="M81" i="99" s="1"/>
  <c r="L80" i="99"/>
  <c r="M80" i="99" s="1"/>
  <c r="L79" i="99"/>
  <c r="M79" i="99" s="1"/>
  <c r="L78" i="99"/>
  <c r="M78" i="99" s="1"/>
  <c r="L77" i="99"/>
  <c r="M77" i="99" s="1"/>
  <c r="L76" i="99"/>
  <c r="M76" i="99" s="1"/>
  <c r="L75" i="99"/>
  <c r="M75" i="99" s="1"/>
  <c r="L74" i="99"/>
  <c r="M74" i="99" s="1"/>
  <c r="L73" i="99"/>
  <c r="M73" i="99" s="1"/>
  <c r="L72" i="99"/>
  <c r="M72" i="99" s="1"/>
  <c r="L71" i="99"/>
  <c r="M71" i="99" s="1"/>
  <c r="L70" i="99"/>
  <c r="M70" i="99" s="1"/>
  <c r="L69" i="99"/>
  <c r="M69" i="99" s="1"/>
  <c r="L68" i="99"/>
  <c r="M68" i="99" s="1"/>
  <c r="L67" i="99"/>
  <c r="M67" i="99" s="1"/>
  <c r="L66" i="99"/>
  <c r="M66" i="99" s="1"/>
  <c r="L65" i="99"/>
  <c r="M65" i="99" s="1"/>
  <c r="L64" i="99"/>
  <c r="M64" i="99" s="1"/>
  <c r="L63" i="99"/>
  <c r="M63" i="99" s="1"/>
  <c r="L62" i="99"/>
  <c r="M62" i="99" s="1"/>
  <c r="L61" i="99"/>
  <c r="M61" i="99" s="1"/>
  <c r="L60" i="99"/>
  <c r="M60" i="99" s="1"/>
  <c r="L59" i="99"/>
  <c r="M59" i="99" s="1"/>
  <c r="L58" i="99"/>
  <c r="M58" i="99" s="1"/>
  <c r="L57" i="99"/>
  <c r="M57" i="99" s="1"/>
  <c r="L56" i="99"/>
  <c r="M56" i="99" s="1"/>
  <c r="L55" i="99"/>
  <c r="M55" i="99" s="1"/>
  <c r="L54" i="99"/>
  <c r="M54" i="99" s="1"/>
  <c r="L53" i="99"/>
  <c r="M53" i="99" s="1"/>
  <c r="L52" i="99"/>
  <c r="M52" i="99" s="1"/>
  <c r="L51" i="99"/>
  <c r="M51" i="99" s="1"/>
  <c r="L50" i="99"/>
  <c r="M50" i="99" s="1"/>
  <c r="L49" i="99"/>
  <c r="M49" i="99" s="1"/>
  <c r="L48" i="99"/>
  <c r="M48" i="99" s="1"/>
  <c r="L47" i="99"/>
  <c r="M47" i="99" s="1"/>
  <c r="L46" i="99"/>
  <c r="M46" i="99" s="1"/>
  <c r="L45" i="99"/>
  <c r="M45" i="99" s="1"/>
  <c r="L44" i="99"/>
  <c r="M44" i="99" s="1"/>
  <c r="L43" i="99"/>
  <c r="M43" i="99" s="1"/>
  <c r="L42" i="99"/>
  <c r="M42" i="99" s="1"/>
  <c r="L41" i="99"/>
  <c r="M41" i="99" s="1"/>
  <c r="L40" i="99"/>
  <c r="M40" i="99" s="1"/>
  <c r="L39" i="99"/>
  <c r="M39" i="99" s="1"/>
  <c r="L38" i="99"/>
  <c r="M38" i="99" s="1"/>
  <c r="L37" i="99"/>
  <c r="M37" i="99" s="1"/>
  <c r="L36" i="99"/>
  <c r="M36" i="99" s="1"/>
  <c r="L35" i="99"/>
  <c r="M35" i="99" s="1"/>
  <c r="L34" i="99"/>
  <c r="M34" i="99" s="1"/>
  <c r="L33" i="99"/>
  <c r="M33" i="99" s="1"/>
  <c r="L32" i="99"/>
  <c r="M32" i="99" s="1"/>
  <c r="L31" i="99"/>
  <c r="M31" i="99" s="1"/>
  <c r="L30" i="99"/>
  <c r="M30" i="99" s="1"/>
  <c r="L29" i="99"/>
  <c r="M29" i="99" s="1"/>
  <c r="L28" i="99"/>
  <c r="M28" i="99" s="1"/>
  <c r="M27" i="99"/>
  <c r="L27" i="99"/>
  <c r="L26" i="99"/>
  <c r="M26" i="99" s="1"/>
  <c r="L25" i="99"/>
  <c r="M25" i="99" s="1"/>
  <c r="L24" i="99"/>
  <c r="M24" i="99" s="1"/>
  <c r="L23" i="99"/>
  <c r="M23" i="99" s="1"/>
  <c r="M22" i="99"/>
  <c r="L22" i="99"/>
  <c r="L21" i="99"/>
  <c r="M21" i="99" s="1"/>
  <c r="M20" i="99"/>
  <c r="L20" i="99"/>
  <c r="L19" i="99"/>
  <c r="M19" i="99" s="1"/>
  <c r="M18" i="99"/>
  <c r="L18" i="99"/>
  <c r="L17" i="99"/>
  <c r="M17" i="99" s="1"/>
  <c r="M16" i="99"/>
  <c r="L16" i="99"/>
  <c r="L15" i="99"/>
  <c r="M15" i="99" s="1"/>
  <c r="M14" i="99"/>
  <c r="L14" i="99"/>
  <c r="L13" i="99"/>
  <c r="M13" i="99" s="1"/>
  <c r="M12" i="99"/>
  <c r="L12" i="99"/>
  <c r="L11" i="99"/>
  <c r="M11" i="99" s="1"/>
  <c r="M10" i="99"/>
  <c r="L10" i="99"/>
  <c r="L9" i="99"/>
  <c r="M9" i="99" s="1"/>
  <c r="M8" i="99"/>
  <c r="L8" i="99"/>
  <c r="L7" i="99"/>
  <c r="M7" i="99" s="1"/>
  <c r="M6" i="99"/>
  <c r="L6" i="99"/>
  <c r="L5" i="99"/>
  <c r="M5" i="99" s="1"/>
  <c r="M4" i="99"/>
  <c r="L4" i="99"/>
  <c r="L193" i="98"/>
  <c r="M193" i="98" s="1"/>
  <c r="M192" i="98"/>
  <c r="L192" i="98"/>
  <c r="L191" i="98"/>
  <c r="M191" i="98" s="1"/>
  <c r="M190" i="98"/>
  <c r="L190" i="98"/>
  <c r="L189" i="98"/>
  <c r="M189" i="98" s="1"/>
  <c r="M188" i="98"/>
  <c r="L188" i="98"/>
  <c r="L187" i="98"/>
  <c r="M187" i="98" s="1"/>
  <c r="M186" i="98"/>
  <c r="L186" i="98"/>
  <c r="L185" i="98"/>
  <c r="M185" i="98" s="1"/>
  <c r="M184" i="98"/>
  <c r="L184" i="98"/>
  <c r="L183" i="98"/>
  <c r="M183" i="98" s="1"/>
  <c r="M182" i="98"/>
  <c r="L182" i="98"/>
  <c r="L181" i="98"/>
  <c r="M181" i="98" s="1"/>
  <c r="M180" i="98"/>
  <c r="L180" i="98"/>
  <c r="L179" i="98"/>
  <c r="M179" i="98" s="1"/>
  <c r="L178" i="98"/>
  <c r="M178" i="98" s="1"/>
  <c r="L177" i="98"/>
  <c r="M177" i="98" s="1"/>
  <c r="M176" i="98"/>
  <c r="L176" i="98"/>
  <c r="L175" i="98"/>
  <c r="M175" i="98" s="1"/>
  <c r="M174" i="98"/>
  <c r="L174" i="98"/>
  <c r="L173" i="98"/>
  <c r="M173" i="98" s="1"/>
  <c r="M172" i="98"/>
  <c r="L172" i="98"/>
  <c r="L171" i="98"/>
  <c r="M171" i="98" s="1"/>
  <c r="M170" i="98"/>
  <c r="L170" i="98"/>
  <c r="L169" i="98"/>
  <c r="M169" i="98" s="1"/>
  <c r="M168" i="98"/>
  <c r="L168" i="98"/>
  <c r="L167" i="98"/>
  <c r="M167" i="98" s="1"/>
  <c r="L166" i="98"/>
  <c r="M166" i="98" s="1"/>
  <c r="L165" i="98"/>
  <c r="M165" i="98" s="1"/>
  <c r="L164" i="98"/>
  <c r="M164" i="98" s="1"/>
  <c r="L163" i="98"/>
  <c r="M163" i="98" s="1"/>
  <c r="M162" i="98"/>
  <c r="L162" i="98"/>
  <c r="L161" i="98"/>
  <c r="M161" i="98" s="1"/>
  <c r="M160" i="98"/>
  <c r="L160" i="98"/>
  <c r="L159" i="98"/>
  <c r="M159" i="98" s="1"/>
  <c r="M158" i="98"/>
  <c r="L158" i="98"/>
  <c r="L157" i="98"/>
  <c r="M157" i="98" s="1"/>
  <c r="L156" i="98"/>
  <c r="M156" i="98" s="1"/>
  <c r="L155" i="98"/>
  <c r="M155" i="98" s="1"/>
  <c r="M154" i="98"/>
  <c r="L154" i="98"/>
  <c r="L153" i="98"/>
  <c r="M153" i="98" s="1"/>
  <c r="M152" i="98"/>
  <c r="L152" i="98"/>
  <c r="L151" i="98"/>
  <c r="M151" i="98" s="1"/>
  <c r="L150" i="98"/>
  <c r="M150" i="98" s="1"/>
  <c r="L149" i="98"/>
  <c r="M149" i="98" s="1"/>
  <c r="L148" i="98"/>
  <c r="M148" i="98" s="1"/>
  <c r="L147" i="98"/>
  <c r="M147" i="98" s="1"/>
  <c r="M146" i="98"/>
  <c r="L146" i="98"/>
  <c r="L145" i="98"/>
  <c r="M145" i="98" s="1"/>
  <c r="M144" i="98"/>
  <c r="L144" i="98"/>
  <c r="L143" i="98"/>
  <c r="M143" i="98" s="1"/>
  <c r="M142" i="98"/>
  <c r="L142" i="98"/>
  <c r="L141" i="98"/>
  <c r="M141" i="98" s="1"/>
  <c r="M140" i="98"/>
  <c r="L140" i="98"/>
  <c r="L139" i="98"/>
  <c r="M139" i="98" s="1"/>
  <c r="M138" i="98"/>
  <c r="L138" i="98"/>
  <c r="L137" i="98"/>
  <c r="M137" i="98" s="1"/>
  <c r="M136" i="98"/>
  <c r="L136" i="98"/>
  <c r="L135" i="98"/>
  <c r="M135" i="98" s="1"/>
  <c r="M134" i="98"/>
  <c r="L134" i="98"/>
  <c r="L133" i="98"/>
  <c r="M133" i="98" s="1"/>
  <c r="M132" i="98"/>
  <c r="L132" i="98"/>
  <c r="L131" i="98"/>
  <c r="M131" i="98" s="1"/>
  <c r="M130" i="98"/>
  <c r="L130" i="98"/>
  <c r="L129" i="98"/>
  <c r="M129" i="98" s="1"/>
  <c r="M128" i="98"/>
  <c r="L128" i="98"/>
  <c r="L127" i="98"/>
  <c r="M127" i="98" s="1"/>
  <c r="L126" i="98"/>
  <c r="M126" i="98" s="1"/>
  <c r="L125" i="98"/>
  <c r="M125" i="98" s="1"/>
  <c r="M124" i="98"/>
  <c r="L124" i="98"/>
  <c r="L123" i="98"/>
  <c r="M123" i="98" s="1"/>
  <c r="M122" i="98"/>
  <c r="L122" i="98"/>
  <c r="L121" i="98"/>
  <c r="M121" i="98" s="1"/>
  <c r="M120" i="98"/>
  <c r="L120" i="98"/>
  <c r="L119" i="98"/>
  <c r="M119" i="98" s="1"/>
  <c r="M118" i="98"/>
  <c r="L118" i="98"/>
  <c r="L117" i="98"/>
  <c r="M117" i="98" s="1"/>
  <c r="M116" i="98"/>
  <c r="L116" i="98"/>
  <c r="L115" i="98"/>
  <c r="M115" i="98" s="1"/>
  <c r="L114" i="98"/>
  <c r="M114" i="98" s="1"/>
  <c r="L113" i="98"/>
  <c r="M113" i="98" s="1"/>
  <c r="L112" i="98"/>
  <c r="M112" i="98" s="1"/>
  <c r="L111" i="98"/>
  <c r="M111" i="98" s="1"/>
  <c r="M110" i="98"/>
  <c r="L110" i="98"/>
  <c r="L109" i="98"/>
  <c r="M109" i="98" s="1"/>
  <c r="M108" i="98"/>
  <c r="L108" i="98"/>
  <c r="L107" i="98"/>
  <c r="M107" i="98" s="1"/>
  <c r="L106" i="98"/>
  <c r="M106" i="98" s="1"/>
  <c r="L105" i="98"/>
  <c r="M105" i="98" s="1"/>
  <c r="L104" i="98"/>
  <c r="M104" i="98" s="1"/>
  <c r="L103" i="98"/>
  <c r="M103" i="98" s="1"/>
  <c r="M102" i="98"/>
  <c r="L102" i="98"/>
  <c r="L101" i="98"/>
  <c r="M101" i="98" s="1"/>
  <c r="M100" i="98"/>
  <c r="L100" i="98"/>
  <c r="L99" i="98"/>
  <c r="M99" i="98" s="1"/>
  <c r="L98" i="98"/>
  <c r="M98" i="98" s="1"/>
  <c r="L97" i="98"/>
  <c r="M97" i="98" s="1"/>
  <c r="L96" i="98"/>
  <c r="M96" i="98" s="1"/>
  <c r="L95" i="98"/>
  <c r="M95" i="98" s="1"/>
  <c r="M94" i="98"/>
  <c r="L94" i="98"/>
  <c r="L93" i="98"/>
  <c r="M93" i="98" s="1"/>
  <c r="M92" i="98"/>
  <c r="L92" i="98"/>
  <c r="L91" i="98"/>
  <c r="M91" i="98" s="1"/>
  <c r="L90" i="98"/>
  <c r="M90" i="98" s="1"/>
  <c r="L89" i="98"/>
  <c r="M89" i="98" s="1"/>
  <c r="L88" i="98"/>
  <c r="M88" i="98" s="1"/>
  <c r="L87" i="98"/>
  <c r="M87" i="98" s="1"/>
  <c r="L86" i="98"/>
  <c r="M86" i="98" s="1"/>
  <c r="L85" i="98"/>
  <c r="M85" i="98" s="1"/>
  <c r="L84" i="98"/>
  <c r="M84" i="98" s="1"/>
  <c r="L83" i="98"/>
  <c r="M83" i="98" s="1"/>
  <c r="L82" i="98"/>
  <c r="M82" i="98" s="1"/>
  <c r="L81" i="98"/>
  <c r="M81" i="98" s="1"/>
  <c r="L80" i="98"/>
  <c r="M80" i="98" s="1"/>
  <c r="L79" i="98"/>
  <c r="M79" i="98" s="1"/>
  <c r="M78" i="98"/>
  <c r="L78" i="98"/>
  <c r="L77" i="98"/>
  <c r="M77" i="98" s="1"/>
  <c r="M76" i="98"/>
  <c r="L76" i="98"/>
  <c r="L75" i="98"/>
  <c r="M75" i="98" s="1"/>
  <c r="L74" i="98"/>
  <c r="M74" i="98" s="1"/>
  <c r="L73" i="98"/>
  <c r="M73" i="98" s="1"/>
  <c r="L72" i="98"/>
  <c r="M72" i="98" s="1"/>
  <c r="L71" i="98"/>
  <c r="M71" i="98" s="1"/>
  <c r="M70" i="98"/>
  <c r="L70" i="98"/>
  <c r="L69" i="98"/>
  <c r="M69" i="98" s="1"/>
  <c r="L68" i="98"/>
  <c r="M68" i="98" s="1"/>
  <c r="L67" i="98"/>
  <c r="M67" i="98" s="1"/>
  <c r="L66" i="98"/>
  <c r="M66" i="98" s="1"/>
  <c r="L65" i="98"/>
  <c r="M65" i="98" s="1"/>
  <c r="L64" i="98"/>
  <c r="M64" i="98" s="1"/>
  <c r="L63" i="98"/>
  <c r="M63" i="98" s="1"/>
  <c r="M62" i="98"/>
  <c r="L62" i="98"/>
  <c r="L61" i="98"/>
  <c r="M61" i="98" s="1"/>
  <c r="M60" i="98"/>
  <c r="L60" i="98"/>
  <c r="L59" i="98"/>
  <c r="M59" i="98" s="1"/>
  <c r="L58" i="98"/>
  <c r="M58" i="98" s="1"/>
  <c r="L57" i="98"/>
  <c r="M57" i="98" s="1"/>
  <c r="L56" i="98"/>
  <c r="M56" i="98" s="1"/>
  <c r="L55" i="98"/>
  <c r="M55" i="98" s="1"/>
  <c r="M54" i="98"/>
  <c r="L54" i="98"/>
  <c r="L53" i="98"/>
  <c r="M53" i="98" s="1"/>
  <c r="M52" i="98"/>
  <c r="L52" i="98"/>
  <c r="L51" i="98"/>
  <c r="M51" i="98" s="1"/>
  <c r="L50" i="98"/>
  <c r="M50" i="98" s="1"/>
  <c r="L49" i="98"/>
  <c r="M49" i="98" s="1"/>
  <c r="L48" i="98"/>
  <c r="M48" i="98" s="1"/>
  <c r="L47" i="98"/>
  <c r="M47" i="98" s="1"/>
  <c r="M46" i="98"/>
  <c r="L46" i="98"/>
  <c r="L45" i="98"/>
  <c r="M45" i="98" s="1"/>
  <c r="M44" i="98"/>
  <c r="L44" i="98"/>
  <c r="L43" i="98"/>
  <c r="M43" i="98" s="1"/>
  <c r="L42" i="98"/>
  <c r="M42" i="98" s="1"/>
  <c r="L41" i="98"/>
  <c r="M41" i="98" s="1"/>
  <c r="L40" i="98"/>
  <c r="M40" i="98" s="1"/>
  <c r="L39" i="98"/>
  <c r="M39" i="98" s="1"/>
  <c r="M38" i="98"/>
  <c r="L38" i="98"/>
  <c r="L37" i="98"/>
  <c r="M37" i="98" s="1"/>
  <c r="M36" i="98"/>
  <c r="L36" i="98"/>
  <c r="L35" i="98"/>
  <c r="M35" i="98" s="1"/>
  <c r="L34" i="98"/>
  <c r="M34" i="98" s="1"/>
  <c r="L33" i="98"/>
  <c r="M33" i="98" s="1"/>
  <c r="L32" i="98"/>
  <c r="M32" i="98" s="1"/>
  <c r="L31" i="98"/>
  <c r="M31" i="98" s="1"/>
  <c r="M30" i="98"/>
  <c r="L30" i="98"/>
  <c r="L29" i="98"/>
  <c r="M29" i="98" s="1"/>
  <c r="M28" i="98"/>
  <c r="L28" i="98"/>
  <c r="L27" i="98"/>
  <c r="M27" i="98" s="1"/>
  <c r="L26" i="98"/>
  <c r="M26" i="98" s="1"/>
  <c r="L25" i="98"/>
  <c r="M25" i="98" s="1"/>
  <c r="L24" i="98"/>
  <c r="M24" i="98" s="1"/>
  <c r="M23" i="98"/>
  <c r="L23" i="98"/>
  <c r="L22" i="98"/>
  <c r="M22" i="98" s="1"/>
  <c r="M21" i="98"/>
  <c r="L21" i="98"/>
  <c r="L20" i="98"/>
  <c r="M20" i="98" s="1"/>
  <c r="L19" i="98"/>
  <c r="M19" i="98" s="1"/>
  <c r="L18" i="98"/>
  <c r="M18" i="98" s="1"/>
  <c r="M17" i="98"/>
  <c r="L17" i="98"/>
  <c r="L16" i="98"/>
  <c r="M16" i="98" s="1"/>
  <c r="M15" i="98"/>
  <c r="L15" i="98"/>
  <c r="L14" i="98"/>
  <c r="M14" i="98" s="1"/>
  <c r="M13" i="98"/>
  <c r="L13" i="98"/>
  <c r="L12" i="98"/>
  <c r="M12" i="98" s="1"/>
  <c r="M11" i="98"/>
  <c r="L11" i="98"/>
  <c r="L10" i="98"/>
  <c r="M10" i="98" s="1"/>
  <c r="M9" i="98"/>
  <c r="L9" i="98"/>
  <c r="L8" i="98"/>
  <c r="M8" i="98" s="1"/>
  <c r="M7" i="98"/>
  <c r="L7" i="98"/>
  <c r="L6" i="98"/>
  <c r="M6" i="98" s="1"/>
  <c r="M5" i="98"/>
  <c r="L5" i="98"/>
  <c r="L4" i="98"/>
  <c r="M4" i="98" s="1"/>
  <c r="L193" i="97"/>
  <c r="M193" i="97" s="1"/>
  <c r="L192" i="97"/>
  <c r="M192" i="97" s="1"/>
  <c r="L191" i="97"/>
  <c r="M191" i="97" s="1"/>
  <c r="L190" i="97"/>
  <c r="M190" i="97" s="1"/>
  <c r="L189" i="97"/>
  <c r="M189" i="97" s="1"/>
  <c r="L188" i="97"/>
  <c r="M188" i="97" s="1"/>
  <c r="L187" i="97"/>
  <c r="M187" i="97" s="1"/>
  <c r="M186" i="97"/>
  <c r="L186" i="97"/>
  <c r="L185" i="97"/>
  <c r="M185" i="97" s="1"/>
  <c r="L184" i="97"/>
  <c r="M184" i="97" s="1"/>
  <c r="L183" i="97"/>
  <c r="M183" i="97" s="1"/>
  <c r="L182" i="97"/>
  <c r="M182" i="97" s="1"/>
  <c r="L181" i="97"/>
  <c r="M181" i="97" s="1"/>
  <c r="L180" i="97"/>
  <c r="M180" i="97" s="1"/>
  <c r="L179" i="97"/>
  <c r="M179" i="97" s="1"/>
  <c r="L178" i="97"/>
  <c r="M178" i="97" s="1"/>
  <c r="L177" i="97"/>
  <c r="M177" i="97" s="1"/>
  <c r="L176" i="97"/>
  <c r="M176" i="97" s="1"/>
  <c r="L175" i="97"/>
  <c r="M175" i="97" s="1"/>
  <c r="L174" i="97"/>
  <c r="M174" i="97" s="1"/>
  <c r="L173" i="97"/>
  <c r="M173" i="97" s="1"/>
  <c r="L172" i="97"/>
  <c r="M172" i="97" s="1"/>
  <c r="L171" i="97"/>
  <c r="M171" i="97" s="1"/>
  <c r="M170" i="97"/>
  <c r="L170" i="97"/>
  <c r="L169" i="97"/>
  <c r="M169" i="97" s="1"/>
  <c r="L168" i="97"/>
  <c r="M168" i="97" s="1"/>
  <c r="L167" i="97"/>
  <c r="M167" i="97" s="1"/>
  <c r="L166" i="97"/>
  <c r="M166" i="97" s="1"/>
  <c r="L165" i="97"/>
  <c r="M165" i="97" s="1"/>
  <c r="L164" i="97"/>
  <c r="M164" i="97" s="1"/>
  <c r="L163" i="97"/>
  <c r="M163" i="97" s="1"/>
  <c r="M162" i="97"/>
  <c r="L162" i="97"/>
  <c r="L161" i="97"/>
  <c r="M161" i="97" s="1"/>
  <c r="L160" i="97"/>
  <c r="M160" i="97" s="1"/>
  <c r="L159" i="97"/>
  <c r="M159" i="97" s="1"/>
  <c r="L158" i="97"/>
  <c r="M158" i="97" s="1"/>
  <c r="L157" i="97"/>
  <c r="M157" i="97" s="1"/>
  <c r="L156" i="97"/>
  <c r="M156" i="97" s="1"/>
  <c r="L155" i="97"/>
  <c r="M155" i="97" s="1"/>
  <c r="M154" i="97"/>
  <c r="L154" i="97"/>
  <c r="L153" i="97"/>
  <c r="M153" i="97" s="1"/>
  <c r="L152" i="97"/>
  <c r="M152" i="97" s="1"/>
  <c r="L151" i="97"/>
  <c r="M151" i="97" s="1"/>
  <c r="L150" i="97"/>
  <c r="M150" i="97" s="1"/>
  <c r="L149" i="97"/>
  <c r="M149" i="97" s="1"/>
  <c r="L148" i="97"/>
  <c r="M148" i="97" s="1"/>
  <c r="L147" i="97"/>
  <c r="M147" i="97" s="1"/>
  <c r="M146" i="97"/>
  <c r="L146" i="97"/>
  <c r="L145" i="97"/>
  <c r="M145" i="97" s="1"/>
  <c r="L144" i="97"/>
  <c r="M144" i="97" s="1"/>
  <c r="L143" i="97"/>
  <c r="M143" i="97" s="1"/>
  <c r="L142" i="97"/>
  <c r="M142" i="97" s="1"/>
  <c r="L141" i="97"/>
  <c r="M141" i="97" s="1"/>
  <c r="L140" i="97"/>
  <c r="M140" i="97" s="1"/>
  <c r="L139" i="97"/>
  <c r="M139" i="97" s="1"/>
  <c r="M138" i="97"/>
  <c r="L138" i="97"/>
  <c r="L137" i="97"/>
  <c r="M137" i="97" s="1"/>
  <c r="L136" i="97"/>
  <c r="M136" i="97" s="1"/>
  <c r="L135" i="97"/>
  <c r="M135" i="97" s="1"/>
  <c r="L134" i="97"/>
  <c r="M134" i="97" s="1"/>
  <c r="L133" i="97"/>
  <c r="M133" i="97" s="1"/>
  <c r="L132" i="97"/>
  <c r="M132" i="97" s="1"/>
  <c r="L131" i="97"/>
  <c r="M131" i="97" s="1"/>
  <c r="M130" i="97"/>
  <c r="L130" i="97"/>
  <c r="L129" i="97"/>
  <c r="M129" i="97" s="1"/>
  <c r="L128" i="97"/>
  <c r="M128" i="97" s="1"/>
  <c r="L127" i="97"/>
  <c r="M127" i="97" s="1"/>
  <c r="L126" i="97"/>
  <c r="M126" i="97" s="1"/>
  <c r="L125" i="97"/>
  <c r="M125" i="97" s="1"/>
  <c r="L124" i="97"/>
  <c r="M124" i="97" s="1"/>
  <c r="L123" i="97"/>
  <c r="M123" i="97" s="1"/>
  <c r="M122" i="97"/>
  <c r="L122" i="97"/>
  <c r="L121" i="97"/>
  <c r="M121" i="97" s="1"/>
  <c r="L120" i="97"/>
  <c r="M120" i="97" s="1"/>
  <c r="L119" i="97"/>
  <c r="M119" i="97" s="1"/>
  <c r="L118" i="97"/>
  <c r="M118" i="97" s="1"/>
  <c r="L117" i="97"/>
  <c r="M117" i="97" s="1"/>
  <c r="L116" i="97"/>
  <c r="M116" i="97" s="1"/>
  <c r="L115" i="97"/>
  <c r="M115" i="97" s="1"/>
  <c r="M114" i="97"/>
  <c r="L114" i="97"/>
  <c r="L113" i="97"/>
  <c r="M113" i="97" s="1"/>
  <c r="L112" i="97"/>
  <c r="M112" i="97" s="1"/>
  <c r="L111" i="97"/>
  <c r="M111" i="97" s="1"/>
  <c r="L110" i="97"/>
  <c r="M110" i="97" s="1"/>
  <c r="L109" i="97"/>
  <c r="M109" i="97" s="1"/>
  <c r="L108" i="97"/>
  <c r="M108" i="97" s="1"/>
  <c r="L107" i="97"/>
  <c r="M107" i="97" s="1"/>
  <c r="M106" i="97"/>
  <c r="L106" i="97"/>
  <c r="L105" i="97"/>
  <c r="M105" i="97" s="1"/>
  <c r="L104" i="97"/>
  <c r="M104" i="97" s="1"/>
  <c r="L103" i="97"/>
  <c r="M103" i="97" s="1"/>
  <c r="L102" i="97"/>
  <c r="M102" i="97" s="1"/>
  <c r="L101" i="97"/>
  <c r="M101" i="97" s="1"/>
  <c r="L100" i="97"/>
  <c r="M100" i="97" s="1"/>
  <c r="L99" i="97"/>
  <c r="M99" i="97" s="1"/>
  <c r="M98" i="97"/>
  <c r="L98" i="97"/>
  <c r="L97" i="97"/>
  <c r="M97" i="97" s="1"/>
  <c r="L96" i="97"/>
  <c r="M96" i="97" s="1"/>
  <c r="L95" i="97"/>
  <c r="M95" i="97" s="1"/>
  <c r="L94" i="97"/>
  <c r="M94" i="97" s="1"/>
  <c r="L93" i="97"/>
  <c r="M93" i="97" s="1"/>
  <c r="L92" i="97"/>
  <c r="M92" i="97" s="1"/>
  <c r="L91" i="97"/>
  <c r="M91" i="97" s="1"/>
  <c r="M90" i="97"/>
  <c r="L90" i="97"/>
  <c r="L89" i="97"/>
  <c r="M89" i="97" s="1"/>
  <c r="L88" i="97"/>
  <c r="M88" i="97" s="1"/>
  <c r="L87" i="97"/>
  <c r="M87" i="97" s="1"/>
  <c r="L86" i="97"/>
  <c r="M86" i="97" s="1"/>
  <c r="L85" i="97"/>
  <c r="M85" i="97" s="1"/>
  <c r="L84" i="97"/>
  <c r="M84" i="97" s="1"/>
  <c r="L83" i="97"/>
  <c r="M83" i="97" s="1"/>
  <c r="L82" i="97"/>
  <c r="M82" i="97" s="1"/>
  <c r="L81" i="97"/>
  <c r="M81" i="97" s="1"/>
  <c r="L80" i="97"/>
  <c r="M80" i="97" s="1"/>
  <c r="L79" i="97"/>
  <c r="M79" i="97" s="1"/>
  <c r="L78" i="97"/>
  <c r="M78" i="97" s="1"/>
  <c r="L77" i="97"/>
  <c r="M77" i="97" s="1"/>
  <c r="L76" i="97"/>
  <c r="M76" i="97" s="1"/>
  <c r="L75" i="97"/>
  <c r="M75" i="97" s="1"/>
  <c r="L74" i="97"/>
  <c r="M74" i="97" s="1"/>
  <c r="L73" i="97"/>
  <c r="M73" i="97" s="1"/>
  <c r="L72" i="97"/>
  <c r="M72" i="97" s="1"/>
  <c r="L71" i="97"/>
  <c r="M71" i="97" s="1"/>
  <c r="L70" i="97"/>
  <c r="M70" i="97" s="1"/>
  <c r="L69" i="97"/>
  <c r="M69" i="97" s="1"/>
  <c r="L68" i="97"/>
  <c r="M68" i="97" s="1"/>
  <c r="L67" i="97"/>
  <c r="M67" i="97" s="1"/>
  <c r="M66" i="97"/>
  <c r="L66" i="97"/>
  <c r="L65" i="97"/>
  <c r="M65" i="97" s="1"/>
  <c r="L64" i="97"/>
  <c r="M64" i="97" s="1"/>
  <c r="L63" i="97"/>
  <c r="M63" i="97" s="1"/>
  <c r="L62" i="97"/>
  <c r="M62" i="97" s="1"/>
  <c r="L61" i="97"/>
  <c r="M61" i="97" s="1"/>
  <c r="L60" i="97"/>
  <c r="M60" i="97" s="1"/>
  <c r="L59" i="97"/>
  <c r="M59" i="97" s="1"/>
  <c r="M58" i="97"/>
  <c r="L58" i="97"/>
  <c r="L57" i="97"/>
  <c r="M57" i="97" s="1"/>
  <c r="L56" i="97"/>
  <c r="M56" i="97" s="1"/>
  <c r="L55" i="97"/>
  <c r="M55" i="97" s="1"/>
  <c r="L54" i="97"/>
  <c r="M54" i="97" s="1"/>
  <c r="L53" i="97"/>
  <c r="M53" i="97" s="1"/>
  <c r="L52" i="97"/>
  <c r="M52" i="97" s="1"/>
  <c r="L51" i="97"/>
  <c r="M51" i="97" s="1"/>
  <c r="M50" i="97"/>
  <c r="L50" i="97"/>
  <c r="L49" i="97"/>
  <c r="M49" i="97" s="1"/>
  <c r="L48" i="97"/>
  <c r="M48" i="97" s="1"/>
  <c r="L47" i="97"/>
  <c r="M47" i="97" s="1"/>
  <c r="L46" i="97"/>
  <c r="M46" i="97" s="1"/>
  <c r="L45" i="97"/>
  <c r="M45" i="97" s="1"/>
  <c r="L44" i="97"/>
  <c r="M44" i="97" s="1"/>
  <c r="L43" i="97"/>
  <c r="M43" i="97" s="1"/>
  <c r="M42" i="97"/>
  <c r="L42" i="97"/>
  <c r="L41" i="97"/>
  <c r="M41" i="97" s="1"/>
  <c r="L40" i="97"/>
  <c r="M40" i="97" s="1"/>
  <c r="L39" i="97"/>
  <c r="M39" i="97" s="1"/>
  <c r="L38" i="97"/>
  <c r="M38" i="97" s="1"/>
  <c r="L37" i="97"/>
  <c r="M37" i="97" s="1"/>
  <c r="L36" i="97"/>
  <c r="M36" i="97" s="1"/>
  <c r="L35" i="97"/>
  <c r="M35" i="97" s="1"/>
  <c r="M34" i="97"/>
  <c r="L34" i="97"/>
  <c r="L33" i="97"/>
  <c r="M33" i="97" s="1"/>
  <c r="L32" i="97"/>
  <c r="M32" i="97" s="1"/>
  <c r="L31" i="97"/>
  <c r="M31" i="97" s="1"/>
  <c r="L30" i="97"/>
  <c r="M30" i="97" s="1"/>
  <c r="L29" i="97"/>
  <c r="M29" i="97" s="1"/>
  <c r="L28" i="97"/>
  <c r="M28" i="97" s="1"/>
  <c r="L27" i="97"/>
  <c r="M27" i="97" s="1"/>
  <c r="M26" i="97"/>
  <c r="L26" i="97"/>
  <c r="L25" i="97"/>
  <c r="M25" i="97" s="1"/>
  <c r="L24" i="97"/>
  <c r="M24" i="97" s="1"/>
  <c r="L23" i="97"/>
  <c r="M23" i="97" s="1"/>
  <c r="L22" i="97"/>
  <c r="M22" i="97" s="1"/>
  <c r="L21" i="97"/>
  <c r="M21" i="97" s="1"/>
  <c r="L20" i="97"/>
  <c r="M20" i="97" s="1"/>
  <c r="L19" i="97"/>
  <c r="M19" i="97" s="1"/>
  <c r="L18" i="97"/>
  <c r="M18" i="97" s="1"/>
  <c r="L17" i="97"/>
  <c r="M17" i="97" s="1"/>
  <c r="L16" i="97"/>
  <c r="M16" i="97" s="1"/>
  <c r="L15" i="97"/>
  <c r="M15" i="97" s="1"/>
  <c r="L14" i="97"/>
  <c r="M14" i="97" s="1"/>
  <c r="L13" i="97"/>
  <c r="M13" i="97" s="1"/>
  <c r="L12" i="97"/>
  <c r="M12" i="97" s="1"/>
  <c r="L11" i="97"/>
  <c r="M11" i="97" s="1"/>
  <c r="L10" i="97"/>
  <c r="M10" i="97" s="1"/>
  <c r="L9" i="97"/>
  <c r="M9" i="97" s="1"/>
  <c r="L8" i="97"/>
  <c r="M8" i="97" s="1"/>
  <c r="L7" i="97"/>
  <c r="M7" i="97" s="1"/>
  <c r="L6" i="97"/>
  <c r="M6" i="97" s="1"/>
  <c r="L5" i="97"/>
  <c r="M5" i="97" s="1"/>
  <c r="L4" i="97"/>
  <c r="M4" i="97" s="1"/>
  <c r="L193" i="96"/>
  <c r="M193" i="96" s="1"/>
  <c r="L192" i="96"/>
  <c r="M192" i="96" s="1"/>
  <c r="L191" i="96"/>
  <c r="M191" i="96" s="1"/>
  <c r="L190" i="96"/>
  <c r="M190" i="96" s="1"/>
  <c r="L189" i="96"/>
  <c r="M189" i="96" s="1"/>
  <c r="L188" i="96"/>
  <c r="M188" i="96" s="1"/>
  <c r="L187" i="96"/>
  <c r="M187" i="96" s="1"/>
  <c r="L186" i="96"/>
  <c r="M186" i="96" s="1"/>
  <c r="L185" i="96"/>
  <c r="M185" i="96" s="1"/>
  <c r="L184" i="96"/>
  <c r="M184" i="96" s="1"/>
  <c r="L183" i="96"/>
  <c r="M183" i="96" s="1"/>
  <c r="L182" i="96"/>
  <c r="M182" i="96" s="1"/>
  <c r="L181" i="96"/>
  <c r="M181" i="96" s="1"/>
  <c r="L180" i="96"/>
  <c r="M180" i="96" s="1"/>
  <c r="L179" i="96"/>
  <c r="M179" i="96" s="1"/>
  <c r="L178" i="96"/>
  <c r="M178" i="96" s="1"/>
  <c r="L177" i="96"/>
  <c r="M177" i="96" s="1"/>
  <c r="L176" i="96"/>
  <c r="M176" i="96" s="1"/>
  <c r="L175" i="96"/>
  <c r="M175" i="96" s="1"/>
  <c r="L174" i="96"/>
  <c r="M174" i="96" s="1"/>
  <c r="L173" i="96"/>
  <c r="M173" i="96" s="1"/>
  <c r="L172" i="96"/>
  <c r="M172" i="96" s="1"/>
  <c r="L171" i="96"/>
  <c r="M171" i="96" s="1"/>
  <c r="L170" i="96"/>
  <c r="M170" i="96" s="1"/>
  <c r="L169" i="96"/>
  <c r="M169" i="96" s="1"/>
  <c r="L168" i="96"/>
  <c r="M168" i="96" s="1"/>
  <c r="L167" i="96"/>
  <c r="M167" i="96" s="1"/>
  <c r="L166" i="96"/>
  <c r="M166" i="96" s="1"/>
  <c r="L165" i="96"/>
  <c r="M165" i="96" s="1"/>
  <c r="L164" i="96"/>
  <c r="M164" i="96" s="1"/>
  <c r="L163" i="96"/>
  <c r="M163" i="96" s="1"/>
  <c r="L162" i="96"/>
  <c r="M162" i="96" s="1"/>
  <c r="L161" i="96"/>
  <c r="M161" i="96" s="1"/>
  <c r="L160" i="96"/>
  <c r="M160" i="96" s="1"/>
  <c r="L159" i="96"/>
  <c r="M159" i="96" s="1"/>
  <c r="L158" i="96"/>
  <c r="M158" i="96" s="1"/>
  <c r="L157" i="96"/>
  <c r="M157" i="96" s="1"/>
  <c r="L156" i="96"/>
  <c r="M156" i="96" s="1"/>
  <c r="L155" i="96"/>
  <c r="M155" i="96" s="1"/>
  <c r="L154" i="96"/>
  <c r="M154" i="96" s="1"/>
  <c r="L153" i="96"/>
  <c r="M153" i="96" s="1"/>
  <c r="L152" i="96"/>
  <c r="M152" i="96" s="1"/>
  <c r="L151" i="96"/>
  <c r="M151" i="96" s="1"/>
  <c r="L150" i="96"/>
  <c r="M150" i="96" s="1"/>
  <c r="L149" i="96"/>
  <c r="M149" i="96" s="1"/>
  <c r="L148" i="96"/>
  <c r="M148" i="96" s="1"/>
  <c r="L147" i="96"/>
  <c r="M147" i="96" s="1"/>
  <c r="L146" i="96"/>
  <c r="M146" i="96" s="1"/>
  <c r="L145" i="96"/>
  <c r="M145" i="96" s="1"/>
  <c r="L144" i="96"/>
  <c r="M144" i="96" s="1"/>
  <c r="L143" i="96"/>
  <c r="M143" i="96" s="1"/>
  <c r="L142" i="96"/>
  <c r="M142" i="96" s="1"/>
  <c r="L141" i="96"/>
  <c r="M141" i="96" s="1"/>
  <c r="L140" i="96"/>
  <c r="M140" i="96" s="1"/>
  <c r="L139" i="96"/>
  <c r="M139" i="96" s="1"/>
  <c r="L138" i="96"/>
  <c r="M138" i="96" s="1"/>
  <c r="L137" i="96"/>
  <c r="M137" i="96" s="1"/>
  <c r="L136" i="96"/>
  <c r="M136" i="96" s="1"/>
  <c r="L135" i="96"/>
  <c r="M135" i="96" s="1"/>
  <c r="L134" i="96"/>
  <c r="M134" i="96" s="1"/>
  <c r="L133" i="96"/>
  <c r="M133" i="96" s="1"/>
  <c r="L132" i="96"/>
  <c r="M132" i="96" s="1"/>
  <c r="L131" i="96"/>
  <c r="M131" i="96" s="1"/>
  <c r="L130" i="96"/>
  <c r="M130" i="96" s="1"/>
  <c r="L129" i="96"/>
  <c r="M129" i="96" s="1"/>
  <c r="L128" i="96"/>
  <c r="M128" i="96" s="1"/>
  <c r="L127" i="96"/>
  <c r="M127" i="96" s="1"/>
  <c r="L126" i="96"/>
  <c r="M126" i="96" s="1"/>
  <c r="L125" i="96"/>
  <c r="M125" i="96" s="1"/>
  <c r="L124" i="96"/>
  <c r="M124" i="96" s="1"/>
  <c r="L123" i="96"/>
  <c r="M123" i="96" s="1"/>
  <c r="L122" i="96"/>
  <c r="M122" i="96" s="1"/>
  <c r="L121" i="96"/>
  <c r="M121" i="96" s="1"/>
  <c r="L120" i="96"/>
  <c r="M120" i="96" s="1"/>
  <c r="L119" i="96"/>
  <c r="M119" i="96" s="1"/>
  <c r="L118" i="96"/>
  <c r="M118" i="96" s="1"/>
  <c r="L117" i="96"/>
  <c r="M117" i="96" s="1"/>
  <c r="L116" i="96"/>
  <c r="M116" i="96" s="1"/>
  <c r="L115" i="96"/>
  <c r="M115" i="96" s="1"/>
  <c r="L114" i="96"/>
  <c r="M114" i="96" s="1"/>
  <c r="L113" i="96"/>
  <c r="M113" i="96" s="1"/>
  <c r="L112" i="96"/>
  <c r="M112" i="96" s="1"/>
  <c r="L111" i="96"/>
  <c r="M111" i="96" s="1"/>
  <c r="L110" i="96"/>
  <c r="M110" i="96" s="1"/>
  <c r="L109" i="96"/>
  <c r="M109" i="96" s="1"/>
  <c r="L108" i="96"/>
  <c r="M108" i="96" s="1"/>
  <c r="L107" i="96"/>
  <c r="M107" i="96" s="1"/>
  <c r="L106" i="96"/>
  <c r="M106" i="96" s="1"/>
  <c r="L105" i="96"/>
  <c r="M105" i="96" s="1"/>
  <c r="L104" i="96"/>
  <c r="M104" i="96" s="1"/>
  <c r="L103" i="96"/>
  <c r="M103" i="96" s="1"/>
  <c r="L102" i="96"/>
  <c r="M102" i="96" s="1"/>
  <c r="L101" i="96"/>
  <c r="M101" i="96" s="1"/>
  <c r="L100" i="96"/>
  <c r="M100" i="96" s="1"/>
  <c r="L99" i="96"/>
  <c r="M99" i="96" s="1"/>
  <c r="L98" i="96"/>
  <c r="M98" i="96" s="1"/>
  <c r="L97" i="96"/>
  <c r="M97" i="96" s="1"/>
  <c r="L96" i="96"/>
  <c r="M96" i="96" s="1"/>
  <c r="L95" i="96"/>
  <c r="M95" i="96" s="1"/>
  <c r="L94" i="96"/>
  <c r="M94" i="96" s="1"/>
  <c r="L93" i="96"/>
  <c r="M93" i="96" s="1"/>
  <c r="L92" i="96"/>
  <c r="M92" i="96" s="1"/>
  <c r="L91" i="96"/>
  <c r="M91" i="96" s="1"/>
  <c r="L90" i="96"/>
  <c r="M90" i="96" s="1"/>
  <c r="L89" i="96"/>
  <c r="M89" i="96" s="1"/>
  <c r="L88" i="96"/>
  <c r="M88" i="96" s="1"/>
  <c r="L87" i="96"/>
  <c r="M87" i="96" s="1"/>
  <c r="L86" i="96"/>
  <c r="M86" i="96" s="1"/>
  <c r="L85" i="96"/>
  <c r="M85" i="96" s="1"/>
  <c r="L84" i="96"/>
  <c r="M84" i="96" s="1"/>
  <c r="L83" i="96"/>
  <c r="M83" i="96" s="1"/>
  <c r="L82" i="96"/>
  <c r="M82" i="96" s="1"/>
  <c r="L81" i="96"/>
  <c r="M81" i="96" s="1"/>
  <c r="L80" i="96"/>
  <c r="M80" i="96" s="1"/>
  <c r="L79" i="96"/>
  <c r="M79" i="96" s="1"/>
  <c r="L78" i="96"/>
  <c r="M78" i="96" s="1"/>
  <c r="L77" i="96"/>
  <c r="M77" i="96" s="1"/>
  <c r="L76" i="96"/>
  <c r="M76" i="96" s="1"/>
  <c r="L75" i="96"/>
  <c r="M75" i="96" s="1"/>
  <c r="L74" i="96"/>
  <c r="M74" i="96" s="1"/>
  <c r="L73" i="96"/>
  <c r="M73" i="96" s="1"/>
  <c r="L72" i="96"/>
  <c r="M72" i="96" s="1"/>
  <c r="L71" i="96"/>
  <c r="M71" i="96" s="1"/>
  <c r="L70" i="96"/>
  <c r="M70" i="96" s="1"/>
  <c r="L69" i="96"/>
  <c r="M69" i="96" s="1"/>
  <c r="L68" i="96"/>
  <c r="M68" i="96" s="1"/>
  <c r="L67" i="96"/>
  <c r="M67" i="96" s="1"/>
  <c r="L66" i="96"/>
  <c r="M66" i="96" s="1"/>
  <c r="L65" i="96"/>
  <c r="M65" i="96" s="1"/>
  <c r="L64" i="96"/>
  <c r="M64" i="96" s="1"/>
  <c r="L63" i="96"/>
  <c r="M63" i="96" s="1"/>
  <c r="L62" i="96"/>
  <c r="M62" i="96" s="1"/>
  <c r="L61" i="96"/>
  <c r="M61" i="96" s="1"/>
  <c r="L60" i="96"/>
  <c r="M60" i="96" s="1"/>
  <c r="L59" i="96"/>
  <c r="M59" i="96" s="1"/>
  <c r="L58" i="96"/>
  <c r="M58" i="96" s="1"/>
  <c r="L57" i="96"/>
  <c r="M57" i="96" s="1"/>
  <c r="L56" i="96"/>
  <c r="M56" i="96" s="1"/>
  <c r="L55" i="96"/>
  <c r="M55" i="96" s="1"/>
  <c r="L54" i="96"/>
  <c r="M54" i="96" s="1"/>
  <c r="L53" i="96"/>
  <c r="M53" i="96" s="1"/>
  <c r="L52" i="96"/>
  <c r="M52" i="96" s="1"/>
  <c r="L51" i="96"/>
  <c r="M51" i="96" s="1"/>
  <c r="L50" i="96"/>
  <c r="M50" i="96" s="1"/>
  <c r="L49" i="96"/>
  <c r="M49" i="96" s="1"/>
  <c r="L48" i="96"/>
  <c r="M48" i="96" s="1"/>
  <c r="L47" i="96"/>
  <c r="M47" i="96" s="1"/>
  <c r="L46" i="96"/>
  <c r="M46" i="96" s="1"/>
  <c r="L45" i="96"/>
  <c r="M45" i="96" s="1"/>
  <c r="L44" i="96"/>
  <c r="M44" i="96" s="1"/>
  <c r="L43" i="96"/>
  <c r="M43" i="96" s="1"/>
  <c r="L42" i="96"/>
  <c r="M42" i="96" s="1"/>
  <c r="L41" i="96"/>
  <c r="M41" i="96" s="1"/>
  <c r="L40" i="96"/>
  <c r="M40" i="96" s="1"/>
  <c r="L39" i="96"/>
  <c r="M39" i="96" s="1"/>
  <c r="L38" i="96"/>
  <c r="M38" i="96" s="1"/>
  <c r="L37" i="96"/>
  <c r="M37" i="96" s="1"/>
  <c r="L36" i="96"/>
  <c r="M36" i="96" s="1"/>
  <c r="L35" i="96"/>
  <c r="M35" i="96" s="1"/>
  <c r="L34" i="96"/>
  <c r="M34" i="96" s="1"/>
  <c r="L33" i="96"/>
  <c r="M33" i="96" s="1"/>
  <c r="L32" i="96"/>
  <c r="M32" i="96" s="1"/>
  <c r="L31" i="96"/>
  <c r="M31" i="96" s="1"/>
  <c r="L30" i="96"/>
  <c r="M30" i="96" s="1"/>
  <c r="L29" i="96"/>
  <c r="M29" i="96" s="1"/>
  <c r="L28" i="96"/>
  <c r="M28" i="96" s="1"/>
  <c r="L27" i="96"/>
  <c r="M27" i="96" s="1"/>
  <c r="L26" i="96"/>
  <c r="M26" i="96" s="1"/>
  <c r="L25" i="96"/>
  <c r="M25" i="96" s="1"/>
  <c r="L24" i="96"/>
  <c r="M24" i="96" s="1"/>
  <c r="M23" i="96"/>
  <c r="L23" i="96"/>
  <c r="L22" i="96"/>
  <c r="M22" i="96" s="1"/>
  <c r="M21" i="96"/>
  <c r="L21" i="96"/>
  <c r="L20" i="96"/>
  <c r="M20" i="96" s="1"/>
  <c r="M19" i="96"/>
  <c r="L19" i="96"/>
  <c r="L18" i="96"/>
  <c r="M18" i="96" s="1"/>
  <c r="M17" i="96"/>
  <c r="L17" i="96"/>
  <c r="L16" i="96"/>
  <c r="M16" i="96" s="1"/>
  <c r="M15" i="96"/>
  <c r="L15" i="96"/>
  <c r="L14" i="96"/>
  <c r="M14" i="96" s="1"/>
  <c r="M13" i="96"/>
  <c r="L13" i="96"/>
  <c r="L12" i="96"/>
  <c r="M12" i="96" s="1"/>
  <c r="M11" i="96"/>
  <c r="L11" i="96"/>
  <c r="L10" i="96"/>
  <c r="M10" i="96" s="1"/>
  <c r="M9" i="96"/>
  <c r="L9" i="96"/>
  <c r="L8" i="96"/>
  <c r="M8" i="96" s="1"/>
  <c r="M7" i="96"/>
  <c r="L7" i="96"/>
  <c r="L6" i="96"/>
  <c r="M6" i="96" s="1"/>
  <c r="M5" i="96"/>
  <c r="L5" i="96"/>
  <c r="L4" i="96"/>
  <c r="M4" i="96" s="1"/>
  <c r="L193" i="95"/>
  <c r="M193" i="95" s="1"/>
  <c r="M192" i="95"/>
  <c r="L192" i="95"/>
  <c r="L191" i="95"/>
  <c r="M191" i="95" s="1"/>
  <c r="M190" i="95"/>
  <c r="L190" i="95"/>
  <c r="L189" i="95"/>
  <c r="M189" i="95" s="1"/>
  <c r="M188" i="95"/>
  <c r="L188" i="95"/>
  <c r="L187" i="95"/>
  <c r="M187" i="95" s="1"/>
  <c r="M186" i="95"/>
  <c r="L186" i="95"/>
  <c r="L185" i="95"/>
  <c r="M185" i="95" s="1"/>
  <c r="M184" i="95"/>
  <c r="L184" i="95"/>
  <c r="L183" i="95"/>
  <c r="M183" i="95" s="1"/>
  <c r="M182" i="95"/>
  <c r="L182" i="95"/>
  <c r="L181" i="95"/>
  <c r="M181" i="95" s="1"/>
  <c r="M180" i="95"/>
  <c r="L180" i="95"/>
  <c r="L179" i="95"/>
  <c r="M179" i="95" s="1"/>
  <c r="M178" i="95"/>
  <c r="L178" i="95"/>
  <c r="L177" i="95"/>
  <c r="M177" i="95" s="1"/>
  <c r="M176" i="95"/>
  <c r="L176" i="95"/>
  <c r="L175" i="95"/>
  <c r="M175" i="95" s="1"/>
  <c r="M174" i="95"/>
  <c r="L174" i="95"/>
  <c r="L173" i="95"/>
  <c r="M173" i="95" s="1"/>
  <c r="M172" i="95"/>
  <c r="L172" i="95"/>
  <c r="L171" i="95"/>
  <c r="M171" i="95" s="1"/>
  <c r="M170" i="95"/>
  <c r="L170" i="95"/>
  <c r="L169" i="95"/>
  <c r="M169" i="95" s="1"/>
  <c r="M168" i="95"/>
  <c r="L168" i="95"/>
  <c r="L167" i="95"/>
  <c r="M167" i="95" s="1"/>
  <c r="M166" i="95"/>
  <c r="L166" i="95"/>
  <c r="L165" i="95"/>
  <c r="M165" i="95" s="1"/>
  <c r="M164" i="95"/>
  <c r="L164" i="95"/>
  <c r="L163" i="95"/>
  <c r="M163" i="95" s="1"/>
  <c r="M162" i="95"/>
  <c r="L162" i="95"/>
  <c r="L161" i="95"/>
  <c r="M161" i="95" s="1"/>
  <c r="M160" i="95"/>
  <c r="L160" i="95"/>
  <c r="L159" i="95"/>
  <c r="M159" i="95" s="1"/>
  <c r="M158" i="95"/>
  <c r="L158" i="95"/>
  <c r="L157" i="95"/>
  <c r="M157" i="95" s="1"/>
  <c r="M156" i="95"/>
  <c r="L156" i="95"/>
  <c r="L155" i="95"/>
  <c r="M155" i="95" s="1"/>
  <c r="M154" i="95"/>
  <c r="L154" i="95"/>
  <c r="L153" i="95"/>
  <c r="M153" i="95" s="1"/>
  <c r="M152" i="95"/>
  <c r="L152" i="95"/>
  <c r="L151" i="95"/>
  <c r="M151" i="95" s="1"/>
  <c r="L150" i="95"/>
  <c r="M150" i="95" s="1"/>
  <c r="L149" i="95"/>
  <c r="M149" i="95" s="1"/>
  <c r="M148" i="95"/>
  <c r="L148" i="95"/>
  <c r="L147" i="95"/>
  <c r="M147" i="95" s="1"/>
  <c r="M146" i="95"/>
  <c r="L146" i="95"/>
  <c r="L145" i="95"/>
  <c r="M145" i="95" s="1"/>
  <c r="M144" i="95"/>
  <c r="L144" i="95"/>
  <c r="L143" i="95"/>
  <c r="M143" i="95" s="1"/>
  <c r="M142" i="95"/>
  <c r="L142" i="95"/>
  <c r="L141" i="95"/>
  <c r="M141" i="95" s="1"/>
  <c r="M140" i="95"/>
  <c r="L140" i="95"/>
  <c r="L139" i="95"/>
  <c r="M139" i="95" s="1"/>
  <c r="M138" i="95"/>
  <c r="L138" i="95"/>
  <c r="L137" i="95"/>
  <c r="M137" i="95" s="1"/>
  <c r="M136" i="95"/>
  <c r="L136" i="95"/>
  <c r="L135" i="95"/>
  <c r="M135" i="95" s="1"/>
  <c r="M134" i="95"/>
  <c r="L134" i="95"/>
  <c r="L133" i="95"/>
  <c r="M133" i="95" s="1"/>
  <c r="M132" i="95"/>
  <c r="L132" i="95"/>
  <c r="L131" i="95"/>
  <c r="M131" i="95" s="1"/>
  <c r="M130" i="95"/>
  <c r="L130" i="95"/>
  <c r="L129" i="95"/>
  <c r="M129" i="95" s="1"/>
  <c r="M128" i="95"/>
  <c r="L128" i="95"/>
  <c r="L127" i="95"/>
  <c r="M127" i="95" s="1"/>
  <c r="L126" i="95"/>
  <c r="M126" i="95" s="1"/>
  <c r="L125" i="95"/>
  <c r="M125" i="95" s="1"/>
  <c r="M124" i="95"/>
  <c r="L124" i="95"/>
  <c r="L123" i="95"/>
  <c r="M123" i="95" s="1"/>
  <c r="L122" i="95"/>
  <c r="M122" i="95" s="1"/>
  <c r="L121" i="95"/>
  <c r="M121" i="95" s="1"/>
  <c r="L120" i="95"/>
  <c r="M120" i="95" s="1"/>
  <c r="L119" i="95"/>
  <c r="M119" i="95" s="1"/>
  <c r="M118" i="95"/>
  <c r="L118" i="95"/>
  <c r="L117" i="95"/>
  <c r="M117" i="95" s="1"/>
  <c r="M116" i="95"/>
  <c r="L116" i="95"/>
  <c r="L115" i="95"/>
  <c r="M115" i="95" s="1"/>
  <c r="L114" i="95"/>
  <c r="M114" i="95" s="1"/>
  <c r="L113" i="95"/>
  <c r="M113" i="95" s="1"/>
  <c r="L112" i="95"/>
  <c r="M112" i="95" s="1"/>
  <c r="L111" i="95"/>
  <c r="M111" i="95" s="1"/>
  <c r="M110" i="95"/>
  <c r="L110" i="95"/>
  <c r="L109" i="95"/>
  <c r="M109" i="95" s="1"/>
  <c r="M108" i="95"/>
  <c r="L108" i="95"/>
  <c r="L107" i="95"/>
  <c r="M107" i="95" s="1"/>
  <c r="L106" i="95"/>
  <c r="M106" i="95" s="1"/>
  <c r="L105" i="95"/>
  <c r="M105" i="95" s="1"/>
  <c r="L104" i="95"/>
  <c r="M104" i="95" s="1"/>
  <c r="L103" i="95"/>
  <c r="M103" i="95" s="1"/>
  <c r="M102" i="95"/>
  <c r="L102" i="95"/>
  <c r="L101" i="95"/>
  <c r="M101" i="95" s="1"/>
  <c r="M100" i="95"/>
  <c r="L100" i="95"/>
  <c r="L99" i="95"/>
  <c r="M99" i="95" s="1"/>
  <c r="L98" i="95"/>
  <c r="M98" i="95" s="1"/>
  <c r="L97" i="95"/>
  <c r="M97" i="95" s="1"/>
  <c r="L96" i="95"/>
  <c r="M96" i="95" s="1"/>
  <c r="L95" i="95"/>
  <c r="M95" i="95" s="1"/>
  <c r="M94" i="95"/>
  <c r="L94" i="95"/>
  <c r="L93" i="95"/>
  <c r="M93" i="95" s="1"/>
  <c r="M92" i="95"/>
  <c r="L92" i="95"/>
  <c r="L91" i="95"/>
  <c r="M91" i="95" s="1"/>
  <c r="L90" i="95"/>
  <c r="M90" i="95" s="1"/>
  <c r="L89" i="95"/>
  <c r="M89" i="95" s="1"/>
  <c r="L88" i="95"/>
  <c r="M88" i="95" s="1"/>
  <c r="L87" i="95"/>
  <c r="M87" i="95" s="1"/>
  <c r="M86" i="95"/>
  <c r="L86" i="95"/>
  <c r="L85" i="95"/>
  <c r="M85" i="95" s="1"/>
  <c r="M84" i="95"/>
  <c r="L84" i="95"/>
  <c r="L83" i="95"/>
  <c r="M83" i="95" s="1"/>
  <c r="L82" i="95"/>
  <c r="M82" i="95" s="1"/>
  <c r="L81" i="95"/>
  <c r="M81" i="95" s="1"/>
  <c r="L80" i="95"/>
  <c r="M80" i="95" s="1"/>
  <c r="L79" i="95"/>
  <c r="M79" i="95" s="1"/>
  <c r="M78" i="95"/>
  <c r="L78" i="95"/>
  <c r="L77" i="95"/>
  <c r="M77" i="95" s="1"/>
  <c r="M76" i="95"/>
  <c r="L76" i="95"/>
  <c r="L75" i="95"/>
  <c r="M75" i="95" s="1"/>
  <c r="L74" i="95"/>
  <c r="M74" i="95" s="1"/>
  <c r="L73" i="95"/>
  <c r="M73" i="95" s="1"/>
  <c r="L72" i="95"/>
  <c r="M72" i="95" s="1"/>
  <c r="L71" i="95"/>
  <c r="M71" i="95" s="1"/>
  <c r="M70" i="95"/>
  <c r="L70" i="95"/>
  <c r="L69" i="95"/>
  <c r="M69" i="95" s="1"/>
  <c r="M68" i="95"/>
  <c r="L68" i="95"/>
  <c r="L67" i="95"/>
  <c r="M67" i="95" s="1"/>
  <c r="L66" i="95"/>
  <c r="M66" i="95" s="1"/>
  <c r="L65" i="95"/>
  <c r="M65" i="95" s="1"/>
  <c r="L64" i="95"/>
  <c r="M64" i="95" s="1"/>
  <c r="L63" i="95"/>
  <c r="M63" i="95" s="1"/>
  <c r="M62" i="95"/>
  <c r="L62" i="95"/>
  <c r="L61" i="95"/>
  <c r="M61" i="95" s="1"/>
  <c r="M60" i="95"/>
  <c r="L60" i="95"/>
  <c r="L59" i="95"/>
  <c r="M59" i="95" s="1"/>
  <c r="L58" i="95"/>
  <c r="M58" i="95" s="1"/>
  <c r="L57" i="95"/>
  <c r="M57" i="95" s="1"/>
  <c r="L56" i="95"/>
  <c r="M56" i="95" s="1"/>
  <c r="L55" i="95"/>
  <c r="M55" i="95" s="1"/>
  <c r="M54" i="95"/>
  <c r="L54" i="95"/>
  <c r="L53" i="95"/>
  <c r="M53" i="95" s="1"/>
  <c r="M52" i="95"/>
  <c r="L52" i="95"/>
  <c r="L51" i="95"/>
  <c r="M51" i="95" s="1"/>
  <c r="L50" i="95"/>
  <c r="M50" i="95" s="1"/>
  <c r="L49" i="95"/>
  <c r="M49" i="95" s="1"/>
  <c r="L48" i="95"/>
  <c r="M48" i="95" s="1"/>
  <c r="L47" i="95"/>
  <c r="M47" i="95" s="1"/>
  <c r="M46" i="95"/>
  <c r="L46" i="95"/>
  <c r="L45" i="95"/>
  <c r="M45" i="95" s="1"/>
  <c r="M44" i="95"/>
  <c r="L44" i="95"/>
  <c r="L43" i="95"/>
  <c r="M43" i="95" s="1"/>
  <c r="L42" i="95"/>
  <c r="M42" i="95" s="1"/>
  <c r="L41" i="95"/>
  <c r="M41" i="95" s="1"/>
  <c r="L40" i="95"/>
  <c r="M40" i="95" s="1"/>
  <c r="L39" i="95"/>
  <c r="M39" i="95" s="1"/>
  <c r="M38" i="95"/>
  <c r="L38" i="95"/>
  <c r="L37" i="95"/>
  <c r="M37" i="95" s="1"/>
  <c r="M36" i="95"/>
  <c r="L36" i="95"/>
  <c r="L35" i="95"/>
  <c r="M35" i="95" s="1"/>
  <c r="L34" i="95"/>
  <c r="M34" i="95" s="1"/>
  <c r="L33" i="95"/>
  <c r="M33" i="95" s="1"/>
  <c r="L32" i="95"/>
  <c r="M32" i="95" s="1"/>
  <c r="L31" i="95"/>
  <c r="M31" i="95" s="1"/>
  <c r="M30" i="95"/>
  <c r="L30" i="95"/>
  <c r="L29" i="95"/>
  <c r="M29" i="95" s="1"/>
  <c r="M28" i="95"/>
  <c r="L28" i="95"/>
  <c r="L27" i="95"/>
  <c r="M27" i="95" s="1"/>
  <c r="L26" i="95"/>
  <c r="M26" i="95" s="1"/>
  <c r="L25" i="95"/>
  <c r="M25" i="95" s="1"/>
  <c r="L24" i="95"/>
  <c r="M24" i="95" s="1"/>
  <c r="M23" i="95"/>
  <c r="L23" i="95"/>
  <c r="L22" i="95"/>
  <c r="M22" i="95" s="1"/>
  <c r="M21" i="95"/>
  <c r="L21" i="95"/>
  <c r="L20" i="95"/>
  <c r="M20" i="95" s="1"/>
  <c r="M19" i="95"/>
  <c r="L19" i="95"/>
  <c r="L18" i="95"/>
  <c r="M18" i="95" s="1"/>
  <c r="M17" i="95"/>
  <c r="L17" i="95"/>
  <c r="L16" i="95"/>
  <c r="M16" i="95" s="1"/>
  <c r="M15" i="95"/>
  <c r="L15" i="95"/>
  <c r="L14" i="95"/>
  <c r="M14" i="95" s="1"/>
  <c r="M13" i="95"/>
  <c r="L13" i="95"/>
  <c r="L12" i="95"/>
  <c r="M12" i="95" s="1"/>
  <c r="M11" i="95"/>
  <c r="L11" i="95"/>
  <c r="L10" i="95"/>
  <c r="M10" i="95" s="1"/>
  <c r="M9" i="95"/>
  <c r="L9" i="95"/>
  <c r="L8" i="95"/>
  <c r="M8" i="95" s="1"/>
  <c r="M7" i="95"/>
  <c r="L7" i="95"/>
  <c r="L6" i="95"/>
  <c r="M6" i="95" s="1"/>
  <c r="M5" i="95"/>
  <c r="L5" i="95"/>
  <c r="L4" i="95"/>
  <c r="M4" i="95" s="1"/>
  <c r="M193" i="94"/>
  <c r="L193" i="94"/>
  <c r="L192" i="94"/>
  <c r="M192" i="94" s="1"/>
  <c r="M191" i="94"/>
  <c r="L191" i="94"/>
  <c r="L190" i="94"/>
  <c r="M190" i="94" s="1"/>
  <c r="M189" i="94"/>
  <c r="L189" i="94"/>
  <c r="L188" i="94"/>
  <c r="M188" i="94" s="1"/>
  <c r="M187" i="94"/>
  <c r="L187" i="94"/>
  <c r="L186" i="94"/>
  <c r="M186" i="94" s="1"/>
  <c r="M185" i="94"/>
  <c r="L185" i="94"/>
  <c r="L184" i="94"/>
  <c r="M184" i="94" s="1"/>
  <c r="M183" i="94"/>
  <c r="L183" i="94"/>
  <c r="L182" i="94"/>
  <c r="M182" i="94" s="1"/>
  <c r="M181" i="94"/>
  <c r="L181" i="94"/>
  <c r="L180" i="94"/>
  <c r="M180" i="94" s="1"/>
  <c r="M179" i="94"/>
  <c r="L179" i="94"/>
  <c r="L178" i="94"/>
  <c r="M178" i="94" s="1"/>
  <c r="M177" i="94"/>
  <c r="L177" i="94"/>
  <c r="L176" i="94"/>
  <c r="M176" i="94" s="1"/>
  <c r="L175" i="94"/>
  <c r="M175" i="94" s="1"/>
  <c r="L174" i="94"/>
  <c r="M174" i="94" s="1"/>
  <c r="M173" i="94"/>
  <c r="L173" i="94"/>
  <c r="L172" i="94"/>
  <c r="M172" i="94" s="1"/>
  <c r="L171" i="94"/>
  <c r="M171" i="94" s="1"/>
  <c r="L170" i="94"/>
  <c r="M170" i="94" s="1"/>
  <c r="M169" i="94"/>
  <c r="L169" i="94"/>
  <c r="L168" i="94"/>
  <c r="M168" i="94" s="1"/>
  <c r="L167" i="94"/>
  <c r="M167" i="94" s="1"/>
  <c r="L166" i="94"/>
  <c r="M166" i="94" s="1"/>
  <c r="M165" i="94"/>
  <c r="L165" i="94"/>
  <c r="L164" i="94"/>
  <c r="M164" i="94" s="1"/>
  <c r="M163" i="94"/>
  <c r="L163" i="94"/>
  <c r="L162" i="94"/>
  <c r="M162" i="94" s="1"/>
  <c r="M161" i="94"/>
  <c r="L161" i="94"/>
  <c r="L160" i="94"/>
  <c r="M160" i="94" s="1"/>
  <c r="M159" i="94"/>
  <c r="L159" i="94"/>
  <c r="L158" i="94"/>
  <c r="M158" i="94" s="1"/>
  <c r="M157" i="94"/>
  <c r="L157" i="94"/>
  <c r="L156" i="94"/>
  <c r="M156" i="94" s="1"/>
  <c r="M155" i="94"/>
  <c r="L155" i="94"/>
  <c r="L154" i="94"/>
  <c r="M154" i="94" s="1"/>
  <c r="M153" i="94"/>
  <c r="L153" i="94"/>
  <c r="L152" i="94"/>
  <c r="M152" i="94" s="1"/>
  <c r="M151" i="94"/>
  <c r="L151" i="94"/>
  <c r="L150" i="94"/>
  <c r="M150" i="94" s="1"/>
  <c r="M149" i="94"/>
  <c r="L149" i="94"/>
  <c r="L148" i="94"/>
  <c r="M148" i="94" s="1"/>
  <c r="M147" i="94"/>
  <c r="L147" i="94"/>
  <c r="L146" i="94"/>
  <c r="M146" i="94" s="1"/>
  <c r="M145" i="94"/>
  <c r="L145" i="94"/>
  <c r="L144" i="94"/>
  <c r="M144" i="94" s="1"/>
  <c r="M143" i="94"/>
  <c r="L143" i="94"/>
  <c r="L142" i="94"/>
  <c r="M142" i="94" s="1"/>
  <c r="M141" i="94"/>
  <c r="L141" i="94"/>
  <c r="L140" i="94"/>
  <c r="M140" i="94" s="1"/>
  <c r="M139" i="94"/>
  <c r="L139" i="94"/>
  <c r="L138" i="94"/>
  <c r="M138" i="94" s="1"/>
  <c r="M137" i="94"/>
  <c r="L137" i="94"/>
  <c r="L136" i="94"/>
  <c r="M136" i="94" s="1"/>
  <c r="M135" i="94"/>
  <c r="L135" i="94"/>
  <c r="L134" i="94"/>
  <c r="M134" i="94" s="1"/>
  <c r="L133" i="94"/>
  <c r="M133" i="94" s="1"/>
  <c r="L132" i="94"/>
  <c r="M132" i="94" s="1"/>
  <c r="M131" i="94"/>
  <c r="L131" i="94"/>
  <c r="L130" i="94"/>
  <c r="M130" i="94" s="1"/>
  <c r="L129" i="94"/>
  <c r="M129" i="94" s="1"/>
  <c r="L128" i="94"/>
  <c r="M128" i="94" s="1"/>
  <c r="M127" i="94"/>
  <c r="L127" i="94"/>
  <c r="L126" i="94"/>
  <c r="M126" i="94" s="1"/>
  <c r="M125" i="94"/>
  <c r="L125" i="94"/>
  <c r="L124" i="94"/>
  <c r="M124" i="94" s="1"/>
  <c r="M123" i="94"/>
  <c r="L123" i="94"/>
  <c r="L122" i="94"/>
  <c r="M122" i="94" s="1"/>
  <c r="M121" i="94"/>
  <c r="L121" i="94"/>
  <c r="L120" i="94"/>
  <c r="M120" i="94" s="1"/>
  <c r="L119" i="94"/>
  <c r="M119" i="94" s="1"/>
  <c r="L118" i="94"/>
  <c r="M118" i="94" s="1"/>
  <c r="M117" i="94"/>
  <c r="L117" i="94"/>
  <c r="L116" i="94"/>
  <c r="M116" i="94" s="1"/>
  <c r="L115" i="94"/>
  <c r="M115" i="94" s="1"/>
  <c r="L114" i="94"/>
  <c r="M114" i="94" s="1"/>
  <c r="L113" i="94"/>
  <c r="M113" i="94" s="1"/>
  <c r="L112" i="94"/>
  <c r="M112" i="94" s="1"/>
  <c r="L111" i="94"/>
  <c r="M111" i="94" s="1"/>
  <c r="L110" i="94"/>
  <c r="M110" i="94" s="1"/>
  <c r="M109" i="94"/>
  <c r="L109" i="94"/>
  <c r="L108" i="94"/>
  <c r="M108" i="94" s="1"/>
  <c r="L107" i="94"/>
  <c r="M107" i="94" s="1"/>
  <c r="L106" i="94"/>
  <c r="M106" i="94" s="1"/>
  <c r="L105" i="94"/>
  <c r="M105" i="94" s="1"/>
  <c r="L104" i="94"/>
  <c r="M104" i="94" s="1"/>
  <c r="L103" i="94"/>
  <c r="M103" i="94" s="1"/>
  <c r="L102" i="94"/>
  <c r="M102" i="94" s="1"/>
  <c r="M101" i="94"/>
  <c r="L101" i="94"/>
  <c r="L100" i="94"/>
  <c r="M100" i="94" s="1"/>
  <c r="L99" i="94"/>
  <c r="M99" i="94" s="1"/>
  <c r="L98" i="94"/>
  <c r="M98" i="94" s="1"/>
  <c r="L97" i="94"/>
  <c r="M97" i="94" s="1"/>
  <c r="L96" i="94"/>
  <c r="M96" i="94" s="1"/>
  <c r="L95" i="94"/>
  <c r="M95" i="94" s="1"/>
  <c r="L94" i="94"/>
  <c r="M94" i="94" s="1"/>
  <c r="M93" i="94"/>
  <c r="L93" i="94"/>
  <c r="L92" i="94"/>
  <c r="M92" i="94" s="1"/>
  <c r="L91" i="94"/>
  <c r="M91" i="94" s="1"/>
  <c r="L90" i="94"/>
  <c r="M90" i="94" s="1"/>
  <c r="L89" i="94"/>
  <c r="M89" i="94" s="1"/>
  <c r="L88" i="94"/>
  <c r="M88" i="94" s="1"/>
  <c r="L87" i="94"/>
  <c r="M87" i="94" s="1"/>
  <c r="L86" i="94"/>
  <c r="M86" i="94" s="1"/>
  <c r="M85" i="94"/>
  <c r="L85" i="94"/>
  <c r="L84" i="94"/>
  <c r="M84" i="94" s="1"/>
  <c r="L83" i="94"/>
  <c r="M83" i="94" s="1"/>
  <c r="L82" i="94"/>
  <c r="M82" i="94" s="1"/>
  <c r="L81" i="94"/>
  <c r="M81" i="94" s="1"/>
  <c r="L80" i="94"/>
  <c r="M80" i="94" s="1"/>
  <c r="L79" i="94"/>
  <c r="M79" i="94" s="1"/>
  <c r="L78" i="94"/>
  <c r="M78" i="94" s="1"/>
  <c r="M77" i="94"/>
  <c r="L77" i="94"/>
  <c r="L76" i="94"/>
  <c r="M76" i="94" s="1"/>
  <c r="L75" i="94"/>
  <c r="M75" i="94" s="1"/>
  <c r="L74" i="94"/>
  <c r="M74" i="94" s="1"/>
  <c r="L73" i="94"/>
  <c r="M73" i="94" s="1"/>
  <c r="L72" i="94"/>
  <c r="M72" i="94" s="1"/>
  <c r="L71" i="94"/>
  <c r="M71" i="94" s="1"/>
  <c r="L70" i="94"/>
  <c r="M70" i="94" s="1"/>
  <c r="L69" i="94"/>
  <c r="M69" i="94" s="1"/>
  <c r="L68" i="94"/>
  <c r="M68" i="94" s="1"/>
  <c r="L67" i="94"/>
  <c r="M67" i="94" s="1"/>
  <c r="L66" i="94"/>
  <c r="M66" i="94" s="1"/>
  <c r="L65" i="94"/>
  <c r="M65" i="94" s="1"/>
  <c r="L64" i="94"/>
  <c r="M64" i="94" s="1"/>
  <c r="L63" i="94"/>
  <c r="M63" i="94" s="1"/>
  <c r="L62" i="94"/>
  <c r="M62" i="94" s="1"/>
  <c r="M61" i="94"/>
  <c r="L61" i="94"/>
  <c r="L60" i="94"/>
  <c r="M60" i="94" s="1"/>
  <c r="L59" i="94"/>
  <c r="M59" i="94" s="1"/>
  <c r="L58" i="94"/>
  <c r="M58" i="94" s="1"/>
  <c r="L57" i="94"/>
  <c r="M57" i="94" s="1"/>
  <c r="L56" i="94"/>
  <c r="M56" i="94" s="1"/>
  <c r="L55" i="94"/>
  <c r="M55" i="94" s="1"/>
  <c r="L54" i="94"/>
  <c r="M54" i="94" s="1"/>
  <c r="M53" i="94"/>
  <c r="L53" i="94"/>
  <c r="L52" i="94"/>
  <c r="M52" i="94" s="1"/>
  <c r="L51" i="94"/>
  <c r="M51" i="94" s="1"/>
  <c r="L50" i="94"/>
  <c r="M50" i="94" s="1"/>
  <c r="L49" i="94"/>
  <c r="M49" i="94" s="1"/>
  <c r="L48" i="94"/>
  <c r="M48" i="94" s="1"/>
  <c r="L47" i="94"/>
  <c r="M47" i="94" s="1"/>
  <c r="L46" i="94"/>
  <c r="M46" i="94" s="1"/>
  <c r="M45" i="94"/>
  <c r="L45" i="94"/>
  <c r="L44" i="94"/>
  <c r="M44" i="94" s="1"/>
  <c r="L43" i="94"/>
  <c r="M43" i="94" s="1"/>
  <c r="L42" i="94"/>
  <c r="M42" i="94" s="1"/>
  <c r="L41" i="94"/>
  <c r="M41" i="94" s="1"/>
  <c r="L40" i="94"/>
  <c r="M40" i="94" s="1"/>
  <c r="L39" i="94"/>
  <c r="M39" i="94" s="1"/>
  <c r="L38" i="94"/>
  <c r="M38" i="94" s="1"/>
  <c r="M37" i="94"/>
  <c r="L37" i="94"/>
  <c r="L36" i="94"/>
  <c r="M36" i="94" s="1"/>
  <c r="L35" i="94"/>
  <c r="M35" i="94" s="1"/>
  <c r="L34" i="94"/>
  <c r="M34" i="94" s="1"/>
  <c r="L33" i="94"/>
  <c r="M33" i="94" s="1"/>
  <c r="L32" i="94"/>
  <c r="M32" i="94" s="1"/>
  <c r="L31" i="94"/>
  <c r="M31" i="94" s="1"/>
  <c r="L30" i="94"/>
  <c r="M30" i="94" s="1"/>
  <c r="M29" i="94"/>
  <c r="L29" i="94"/>
  <c r="L28" i="94"/>
  <c r="M28" i="94" s="1"/>
  <c r="L27" i="94"/>
  <c r="M27" i="94" s="1"/>
  <c r="L26" i="94"/>
  <c r="M26" i="94" s="1"/>
  <c r="L25" i="94"/>
  <c r="M25" i="94" s="1"/>
  <c r="L24" i="94"/>
  <c r="M24" i="94" s="1"/>
  <c r="L23" i="94"/>
  <c r="M23" i="94" s="1"/>
  <c r="L22" i="94"/>
  <c r="M22" i="94" s="1"/>
  <c r="L21" i="94"/>
  <c r="M21" i="94" s="1"/>
  <c r="L20" i="94"/>
  <c r="M20" i="94" s="1"/>
  <c r="L19" i="94"/>
  <c r="M19" i="94" s="1"/>
  <c r="L18" i="94"/>
  <c r="M18" i="94" s="1"/>
  <c r="L17" i="94"/>
  <c r="M17" i="94" s="1"/>
  <c r="L16" i="94"/>
  <c r="M16" i="94" s="1"/>
  <c r="L15" i="94"/>
  <c r="M15" i="94" s="1"/>
  <c r="L14" i="94"/>
  <c r="M14" i="94" s="1"/>
  <c r="L13" i="94"/>
  <c r="M13" i="94" s="1"/>
  <c r="L12" i="94"/>
  <c r="M12" i="94" s="1"/>
  <c r="L11" i="94"/>
  <c r="M11" i="94" s="1"/>
  <c r="L10" i="94"/>
  <c r="M10" i="94" s="1"/>
  <c r="L9" i="94"/>
  <c r="M9" i="94" s="1"/>
  <c r="L8" i="94"/>
  <c r="M8" i="94" s="1"/>
  <c r="L7" i="94"/>
  <c r="M7" i="94" s="1"/>
  <c r="L6" i="94"/>
  <c r="M6" i="94" s="1"/>
  <c r="L5" i="94"/>
  <c r="M5" i="94" s="1"/>
  <c r="L4" i="94"/>
  <c r="M4" i="94" s="1"/>
  <c r="L193" i="93"/>
  <c r="M193" i="93" s="1"/>
  <c r="M192" i="93"/>
  <c r="L192" i="93"/>
  <c r="L191" i="93"/>
  <c r="M191" i="93" s="1"/>
  <c r="M190" i="93"/>
  <c r="L190" i="93"/>
  <c r="L189" i="93"/>
  <c r="M189" i="93" s="1"/>
  <c r="M188" i="93"/>
  <c r="L188" i="93"/>
  <c r="L187" i="93"/>
  <c r="M187" i="93" s="1"/>
  <c r="M186" i="93"/>
  <c r="L186" i="93"/>
  <c r="L185" i="93"/>
  <c r="M185" i="93" s="1"/>
  <c r="M184" i="93"/>
  <c r="L184" i="93"/>
  <c r="L183" i="93"/>
  <c r="M183" i="93" s="1"/>
  <c r="M182" i="93"/>
  <c r="L182" i="93"/>
  <c r="L181" i="93"/>
  <c r="M181" i="93" s="1"/>
  <c r="M180" i="93"/>
  <c r="L180" i="93"/>
  <c r="L179" i="93"/>
  <c r="M179" i="93" s="1"/>
  <c r="M178" i="93"/>
  <c r="L178" i="93"/>
  <c r="L177" i="93"/>
  <c r="M177" i="93" s="1"/>
  <c r="M176" i="93"/>
  <c r="L176" i="93"/>
  <c r="L175" i="93"/>
  <c r="M175" i="93" s="1"/>
  <c r="M174" i="93"/>
  <c r="L174" i="93"/>
  <c r="L173" i="93"/>
  <c r="M173" i="93" s="1"/>
  <c r="M172" i="93"/>
  <c r="L172" i="93"/>
  <c r="L171" i="93"/>
  <c r="M171" i="93" s="1"/>
  <c r="M170" i="93"/>
  <c r="L170" i="93"/>
  <c r="L169" i="93"/>
  <c r="M169" i="93" s="1"/>
  <c r="M168" i="93"/>
  <c r="L168" i="93"/>
  <c r="L167" i="93"/>
  <c r="M167" i="93" s="1"/>
  <c r="M166" i="93"/>
  <c r="L166" i="93"/>
  <c r="L165" i="93"/>
  <c r="M165" i="93" s="1"/>
  <c r="M164" i="93"/>
  <c r="L164" i="93"/>
  <c r="L163" i="93"/>
  <c r="M163" i="93" s="1"/>
  <c r="M162" i="93"/>
  <c r="L162" i="93"/>
  <c r="L161" i="93"/>
  <c r="M161" i="93" s="1"/>
  <c r="M160" i="93"/>
  <c r="L160" i="93"/>
  <c r="L159" i="93"/>
  <c r="M159" i="93" s="1"/>
  <c r="M158" i="93"/>
  <c r="L158" i="93"/>
  <c r="L157" i="93"/>
  <c r="M157" i="93" s="1"/>
  <c r="M156" i="93"/>
  <c r="L156" i="93"/>
  <c r="L155" i="93"/>
  <c r="M155" i="93" s="1"/>
  <c r="M154" i="93"/>
  <c r="L154" i="93"/>
  <c r="L153" i="93"/>
  <c r="M153" i="93" s="1"/>
  <c r="M152" i="93"/>
  <c r="L152" i="93"/>
  <c r="L151" i="93"/>
  <c r="M151" i="93" s="1"/>
  <c r="M150" i="93"/>
  <c r="L150" i="93"/>
  <c r="L149" i="93"/>
  <c r="M149" i="93" s="1"/>
  <c r="M148" i="93"/>
  <c r="L148" i="93"/>
  <c r="L147" i="93"/>
  <c r="M147" i="93" s="1"/>
  <c r="M146" i="93"/>
  <c r="L146" i="93"/>
  <c r="L145" i="93"/>
  <c r="M145" i="93" s="1"/>
  <c r="M144" i="93"/>
  <c r="L144" i="93"/>
  <c r="L143" i="93"/>
  <c r="M143" i="93" s="1"/>
  <c r="M142" i="93"/>
  <c r="L142" i="93"/>
  <c r="L141" i="93"/>
  <c r="M141" i="93" s="1"/>
  <c r="M140" i="93"/>
  <c r="L140" i="93"/>
  <c r="L139" i="93"/>
  <c r="M139" i="93" s="1"/>
  <c r="M138" i="93"/>
  <c r="L138" i="93"/>
  <c r="L137" i="93"/>
  <c r="M137" i="93" s="1"/>
  <c r="M136" i="93"/>
  <c r="L136" i="93"/>
  <c r="L135" i="93"/>
  <c r="M135" i="93" s="1"/>
  <c r="M134" i="93"/>
  <c r="L134" i="93"/>
  <c r="L133" i="93"/>
  <c r="M133" i="93" s="1"/>
  <c r="L132" i="93"/>
  <c r="M132" i="93" s="1"/>
  <c r="L131" i="93"/>
  <c r="M131" i="93" s="1"/>
  <c r="M130" i="93"/>
  <c r="L130" i="93"/>
  <c r="L129" i="93"/>
  <c r="M129" i="93" s="1"/>
  <c r="L128" i="93"/>
  <c r="M128" i="93" s="1"/>
  <c r="L127" i="93"/>
  <c r="M127" i="93" s="1"/>
  <c r="M126" i="93"/>
  <c r="L126" i="93"/>
  <c r="L125" i="93"/>
  <c r="M125" i="93" s="1"/>
  <c r="M124" i="93"/>
  <c r="L124" i="93"/>
  <c r="L123" i="93"/>
  <c r="M123" i="93" s="1"/>
  <c r="M122" i="93"/>
  <c r="L122" i="93"/>
  <c r="L121" i="93"/>
  <c r="M121" i="93" s="1"/>
  <c r="M120" i="93"/>
  <c r="L120" i="93"/>
  <c r="L119" i="93"/>
  <c r="M119" i="93" s="1"/>
  <c r="M118" i="93"/>
  <c r="L118" i="93"/>
  <c r="L117" i="93"/>
  <c r="M117" i="93" s="1"/>
  <c r="L116" i="93"/>
  <c r="M116" i="93" s="1"/>
  <c r="L115" i="93"/>
  <c r="M115" i="93" s="1"/>
  <c r="M114" i="93"/>
  <c r="L114" i="93"/>
  <c r="L113" i="93"/>
  <c r="M113" i="93" s="1"/>
  <c r="L112" i="93"/>
  <c r="M112" i="93" s="1"/>
  <c r="L111" i="93"/>
  <c r="M111" i="93" s="1"/>
  <c r="M110" i="93"/>
  <c r="L110" i="93"/>
  <c r="L109" i="93"/>
  <c r="M109" i="93" s="1"/>
  <c r="L108" i="93"/>
  <c r="M108" i="93" s="1"/>
  <c r="L107" i="93"/>
  <c r="M107" i="93" s="1"/>
  <c r="M106" i="93"/>
  <c r="L106" i="93"/>
  <c r="L105" i="93"/>
  <c r="M105" i="93" s="1"/>
  <c r="L104" i="93"/>
  <c r="M104" i="93" s="1"/>
  <c r="L103" i="93"/>
  <c r="M103" i="93" s="1"/>
  <c r="M102" i="93"/>
  <c r="L102" i="93"/>
  <c r="L101" i="93"/>
  <c r="M101" i="93" s="1"/>
  <c r="L100" i="93"/>
  <c r="M100" i="93" s="1"/>
  <c r="L99" i="93"/>
  <c r="M99" i="93" s="1"/>
  <c r="M98" i="93"/>
  <c r="L98" i="93"/>
  <c r="L97" i="93"/>
  <c r="M97" i="93" s="1"/>
  <c r="L96" i="93"/>
  <c r="M96" i="93" s="1"/>
  <c r="L95" i="93"/>
  <c r="M95" i="93" s="1"/>
  <c r="M94" i="93"/>
  <c r="L94" i="93"/>
  <c r="L93" i="93"/>
  <c r="M93" i="93" s="1"/>
  <c r="L92" i="93"/>
  <c r="M92" i="93" s="1"/>
  <c r="L91" i="93"/>
  <c r="M91" i="93" s="1"/>
  <c r="M90" i="93"/>
  <c r="L90" i="93"/>
  <c r="L89" i="93"/>
  <c r="M89" i="93" s="1"/>
  <c r="L88" i="93"/>
  <c r="M88" i="93" s="1"/>
  <c r="L87" i="93"/>
  <c r="M87" i="93" s="1"/>
  <c r="M86" i="93"/>
  <c r="L86" i="93"/>
  <c r="L85" i="93"/>
  <c r="M85" i="93" s="1"/>
  <c r="L84" i="93"/>
  <c r="M84" i="93" s="1"/>
  <c r="L83" i="93"/>
  <c r="M83" i="93" s="1"/>
  <c r="M82" i="93"/>
  <c r="L82" i="93"/>
  <c r="L81" i="93"/>
  <c r="M81" i="93" s="1"/>
  <c r="L80" i="93"/>
  <c r="M80" i="93" s="1"/>
  <c r="L79" i="93"/>
  <c r="M79" i="93" s="1"/>
  <c r="L78" i="93"/>
  <c r="M78" i="93" s="1"/>
  <c r="L77" i="93"/>
  <c r="M77" i="93" s="1"/>
  <c r="L76" i="93"/>
  <c r="M76" i="93" s="1"/>
  <c r="L75" i="93"/>
  <c r="M75" i="93" s="1"/>
  <c r="L74" i="93"/>
  <c r="M74" i="93" s="1"/>
  <c r="L73" i="93"/>
  <c r="M73" i="93" s="1"/>
  <c r="L72" i="93"/>
  <c r="M72" i="93" s="1"/>
  <c r="L71" i="93"/>
  <c r="M71" i="93" s="1"/>
  <c r="M70" i="93"/>
  <c r="L70" i="93"/>
  <c r="L69" i="93"/>
  <c r="M69" i="93" s="1"/>
  <c r="L68" i="93"/>
  <c r="M68" i="93" s="1"/>
  <c r="L67" i="93"/>
  <c r="M67" i="93" s="1"/>
  <c r="L66" i="93"/>
  <c r="M66" i="93" s="1"/>
  <c r="L65" i="93"/>
  <c r="M65" i="93" s="1"/>
  <c r="L64" i="93"/>
  <c r="M64" i="93" s="1"/>
  <c r="L63" i="93"/>
  <c r="M63" i="93" s="1"/>
  <c r="M62" i="93"/>
  <c r="L62" i="93"/>
  <c r="L61" i="93"/>
  <c r="M61" i="93" s="1"/>
  <c r="L60" i="93"/>
  <c r="M60" i="93" s="1"/>
  <c r="L59" i="93"/>
  <c r="M59" i="93" s="1"/>
  <c r="M58" i="93"/>
  <c r="L58" i="93"/>
  <c r="L57" i="93"/>
  <c r="M57" i="93" s="1"/>
  <c r="L56" i="93"/>
  <c r="M56" i="93" s="1"/>
  <c r="L55" i="93"/>
  <c r="M55" i="93" s="1"/>
  <c r="M54" i="93"/>
  <c r="L54" i="93"/>
  <c r="L53" i="93"/>
  <c r="M53" i="93" s="1"/>
  <c r="L52" i="93"/>
  <c r="M52" i="93" s="1"/>
  <c r="L51" i="93"/>
  <c r="M51" i="93" s="1"/>
  <c r="M50" i="93"/>
  <c r="L50" i="93"/>
  <c r="L49" i="93"/>
  <c r="M49" i="93" s="1"/>
  <c r="L48" i="93"/>
  <c r="M48" i="93" s="1"/>
  <c r="L47" i="93"/>
  <c r="M47" i="93" s="1"/>
  <c r="M46" i="93"/>
  <c r="L46" i="93"/>
  <c r="L45" i="93"/>
  <c r="M45" i="93" s="1"/>
  <c r="L44" i="93"/>
  <c r="M44" i="93" s="1"/>
  <c r="L43" i="93"/>
  <c r="M43" i="93" s="1"/>
  <c r="M42" i="93"/>
  <c r="L42" i="93"/>
  <c r="L41" i="93"/>
  <c r="M41" i="93" s="1"/>
  <c r="L40" i="93"/>
  <c r="M40" i="93" s="1"/>
  <c r="L39" i="93"/>
  <c r="M39" i="93" s="1"/>
  <c r="M38" i="93"/>
  <c r="L38" i="93"/>
  <c r="L37" i="93"/>
  <c r="M37" i="93" s="1"/>
  <c r="L36" i="93"/>
  <c r="M36" i="93" s="1"/>
  <c r="L35" i="93"/>
  <c r="M35" i="93" s="1"/>
  <c r="M34" i="93"/>
  <c r="L34" i="93"/>
  <c r="L33" i="93"/>
  <c r="M33" i="93" s="1"/>
  <c r="L32" i="93"/>
  <c r="M32" i="93" s="1"/>
  <c r="L31" i="93"/>
  <c r="M31" i="93" s="1"/>
  <c r="M30" i="93"/>
  <c r="L30" i="93"/>
  <c r="L29" i="93"/>
  <c r="M29" i="93" s="1"/>
  <c r="L28" i="93"/>
  <c r="M28" i="93" s="1"/>
  <c r="L27" i="93"/>
  <c r="M27" i="93" s="1"/>
  <c r="M26" i="93"/>
  <c r="L26" i="93"/>
  <c r="L25" i="93"/>
  <c r="M25" i="93" s="1"/>
  <c r="L24" i="93"/>
  <c r="M24" i="93" s="1"/>
  <c r="L23" i="93"/>
  <c r="M23" i="93" s="1"/>
  <c r="L22" i="93"/>
  <c r="M22" i="93" s="1"/>
  <c r="L21" i="93"/>
  <c r="M21" i="93" s="1"/>
  <c r="L20" i="93"/>
  <c r="M20" i="93" s="1"/>
  <c r="L19" i="93"/>
  <c r="M19" i="93" s="1"/>
  <c r="L18" i="93"/>
  <c r="M18" i="93" s="1"/>
  <c r="L17" i="93"/>
  <c r="M17" i="93" s="1"/>
  <c r="L16" i="93"/>
  <c r="M16" i="93" s="1"/>
  <c r="L15" i="93"/>
  <c r="M15" i="93" s="1"/>
  <c r="L14" i="93"/>
  <c r="M14" i="93" s="1"/>
  <c r="L13" i="93"/>
  <c r="M13" i="93" s="1"/>
  <c r="L12" i="93"/>
  <c r="M12" i="93" s="1"/>
  <c r="L11" i="93"/>
  <c r="M11" i="93" s="1"/>
  <c r="L10" i="93"/>
  <c r="M10" i="93" s="1"/>
  <c r="L9" i="93"/>
  <c r="M9" i="93" s="1"/>
  <c r="L8" i="93"/>
  <c r="M8" i="93" s="1"/>
  <c r="L7" i="93"/>
  <c r="M7" i="93" s="1"/>
  <c r="L6" i="93"/>
  <c r="M6" i="93" s="1"/>
  <c r="L5" i="93"/>
  <c r="M5" i="93" s="1"/>
  <c r="L4" i="93"/>
  <c r="M4" i="93" s="1"/>
  <c r="L193" i="92"/>
  <c r="M193" i="92" s="1"/>
  <c r="L192" i="92"/>
  <c r="M192" i="92" s="1"/>
  <c r="L191" i="92"/>
  <c r="M191" i="92" s="1"/>
  <c r="L190" i="92"/>
  <c r="M190" i="92" s="1"/>
  <c r="L189" i="92"/>
  <c r="M189" i="92" s="1"/>
  <c r="L188" i="92"/>
  <c r="M188" i="92" s="1"/>
  <c r="L187" i="92"/>
  <c r="M187" i="92" s="1"/>
  <c r="L186" i="92"/>
  <c r="M186" i="92" s="1"/>
  <c r="L185" i="92"/>
  <c r="M185" i="92" s="1"/>
  <c r="L184" i="92"/>
  <c r="M184" i="92" s="1"/>
  <c r="L183" i="92"/>
  <c r="M183" i="92" s="1"/>
  <c r="L182" i="92"/>
  <c r="M182" i="92" s="1"/>
  <c r="L181" i="92"/>
  <c r="M181" i="92" s="1"/>
  <c r="L180" i="92"/>
  <c r="M180" i="92" s="1"/>
  <c r="L179" i="92"/>
  <c r="M179" i="92" s="1"/>
  <c r="L178" i="92"/>
  <c r="M178" i="92" s="1"/>
  <c r="L177" i="92"/>
  <c r="M177" i="92" s="1"/>
  <c r="L176" i="92"/>
  <c r="M176" i="92" s="1"/>
  <c r="L175" i="92"/>
  <c r="M175" i="92" s="1"/>
  <c r="L174" i="92"/>
  <c r="M174" i="92" s="1"/>
  <c r="L173" i="92"/>
  <c r="M173" i="92" s="1"/>
  <c r="L172" i="92"/>
  <c r="M172" i="92" s="1"/>
  <c r="L171" i="92"/>
  <c r="M171" i="92" s="1"/>
  <c r="L170" i="92"/>
  <c r="M170" i="92" s="1"/>
  <c r="L169" i="92"/>
  <c r="M169" i="92" s="1"/>
  <c r="L168" i="92"/>
  <c r="M168" i="92" s="1"/>
  <c r="L167" i="92"/>
  <c r="M167" i="92" s="1"/>
  <c r="L166" i="92"/>
  <c r="M166" i="92" s="1"/>
  <c r="L165" i="92"/>
  <c r="M165" i="92" s="1"/>
  <c r="L164" i="92"/>
  <c r="M164" i="92" s="1"/>
  <c r="L163" i="92"/>
  <c r="M163" i="92" s="1"/>
  <c r="L162" i="92"/>
  <c r="M162" i="92" s="1"/>
  <c r="L161" i="92"/>
  <c r="M161" i="92" s="1"/>
  <c r="L160" i="92"/>
  <c r="M160" i="92" s="1"/>
  <c r="L159" i="92"/>
  <c r="M159" i="92" s="1"/>
  <c r="L158" i="92"/>
  <c r="M158" i="92" s="1"/>
  <c r="L157" i="92"/>
  <c r="M157" i="92" s="1"/>
  <c r="L156" i="92"/>
  <c r="M156" i="92" s="1"/>
  <c r="L155" i="92"/>
  <c r="M155" i="92" s="1"/>
  <c r="L154" i="92"/>
  <c r="M154" i="92" s="1"/>
  <c r="L153" i="92"/>
  <c r="M153" i="92" s="1"/>
  <c r="L152" i="92"/>
  <c r="M152" i="92" s="1"/>
  <c r="L151" i="92"/>
  <c r="M151" i="92" s="1"/>
  <c r="L150" i="92"/>
  <c r="M150" i="92" s="1"/>
  <c r="L149" i="92"/>
  <c r="M149" i="92" s="1"/>
  <c r="L148" i="92"/>
  <c r="M148" i="92" s="1"/>
  <c r="L147" i="92"/>
  <c r="M147" i="92" s="1"/>
  <c r="L146" i="92"/>
  <c r="M146" i="92" s="1"/>
  <c r="L145" i="92"/>
  <c r="M145" i="92" s="1"/>
  <c r="L144" i="92"/>
  <c r="M144" i="92" s="1"/>
  <c r="L143" i="92"/>
  <c r="M143" i="92" s="1"/>
  <c r="L142" i="92"/>
  <c r="M142" i="92" s="1"/>
  <c r="L141" i="92"/>
  <c r="M141" i="92" s="1"/>
  <c r="L140" i="92"/>
  <c r="M140" i="92" s="1"/>
  <c r="L139" i="92"/>
  <c r="M139" i="92" s="1"/>
  <c r="L138" i="92"/>
  <c r="M138" i="92" s="1"/>
  <c r="L137" i="92"/>
  <c r="M137" i="92" s="1"/>
  <c r="L136" i="92"/>
  <c r="M136" i="92" s="1"/>
  <c r="L135" i="92"/>
  <c r="M135" i="92" s="1"/>
  <c r="L134" i="92"/>
  <c r="M134" i="92" s="1"/>
  <c r="L133" i="92"/>
  <c r="M133" i="92" s="1"/>
  <c r="L132" i="92"/>
  <c r="M132" i="92" s="1"/>
  <c r="L131" i="92"/>
  <c r="M131" i="92" s="1"/>
  <c r="L130" i="92"/>
  <c r="M130" i="92" s="1"/>
  <c r="L129" i="92"/>
  <c r="M129" i="92" s="1"/>
  <c r="L128" i="92"/>
  <c r="M128" i="92" s="1"/>
  <c r="L127" i="92"/>
  <c r="M127" i="92" s="1"/>
  <c r="L126" i="92"/>
  <c r="M126" i="92" s="1"/>
  <c r="L125" i="92"/>
  <c r="M125" i="92" s="1"/>
  <c r="L124" i="92"/>
  <c r="M124" i="92" s="1"/>
  <c r="L123" i="92"/>
  <c r="M123" i="92" s="1"/>
  <c r="L122" i="92"/>
  <c r="M122" i="92" s="1"/>
  <c r="L121" i="92"/>
  <c r="M121" i="92" s="1"/>
  <c r="L120" i="92"/>
  <c r="M120" i="92" s="1"/>
  <c r="L119" i="92"/>
  <c r="M119" i="92" s="1"/>
  <c r="L118" i="92"/>
  <c r="M118" i="92" s="1"/>
  <c r="L117" i="92"/>
  <c r="M117" i="92" s="1"/>
  <c r="L116" i="92"/>
  <c r="M116" i="92" s="1"/>
  <c r="L115" i="92"/>
  <c r="M115" i="92" s="1"/>
  <c r="L114" i="92"/>
  <c r="M114" i="92" s="1"/>
  <c r="L113" i="92"/>
  <c r="M113" i="92" s="1"/>
  <c r="L112" i="92"/>
  <c r="M112" i="92" s="1"/>
  <c r="L111" i="92"/>
  <c r="M111" i="92" s="1"/>
  <c r="L110" i="92"/>
  <c r="M110" i="92" s="1"/>
  <c r="L109" i="92"/>
  <c r="M109" i="92" s="1"/>
  <c r="L108" i="92"/>
  <c r="M108" i="92" s="1"/>
  <c r="L107" i="92"/>
  <c r="M107" i="92" s="1"/>
  <c r="L106" i="92"/>
  <c r="M106" i="92" s="1"/>
  <c r="L105" i="92"/>
  <c r="M105" i="92" s="1"/>
  <c r="L104" i="92"/>
  <c r="M104" i="92" s="1"/>
  <c r="L103" i="92"/>
  <c r="M103" i="92" s="1"/>
  <c r="L102" i="92"/>
  <c r="M102" i="92" s="1"/>
  <c r="L101" i="92"/>
  <c r="M101" i="92" s="1"/>
  <c r="L100" i="92"/>
  <c r="M100" i="92" s="1"/>
  <c r="L99" i="92"/>
  <c r="M99" i="92" s="1"/>
  <c r="L98" i="92"/>
  <c r="M98" i="92" s="1"/>
  <c r="L97" i="92"/>
  <c r="M97" i="92" s="1"/>
  <c r="L96" i="92"/>
  <c r="M96" i="92" s="1"/>
  <c r="L95" i="92"/>
  <c r="M95" i="92" s="1"/>
  <c r="L94" i="92"/>
  <c r="M94" i="92" s="1"/>
  <c r="L93" i="92"/>
  <c r="M93" i="92" s="1"/>
  <c r="L92" i="92"/>
  <c r="M92" i="92" s="1"/>
  <c r="L91" i="92"/>
  <c r="M91" i="92" s="1"/>
  <c r="L90" i="92"/>
  <c r="M90" i="92" s="1"/>
  <c r="L89" i="92"/>
  <c r="M89" i="92" s="1"/>
  <c r="L88" i="92"/>
  <c r="M88" i="92" s="1"/>
  <c r="L87" i="92"/>
  <c r="M87" i="92" s="1"/>
  <c r="L86" i="92"/>
  <c r="M86" i="92" s="1"/>
  <c r="L85" i="92"/>
  <c r="M85" i="92" s="1"/>
  <c r="L84" i="92"/>
  <c r="M84" i="92" s="1"/>
  <c r="L83" i="92"/>
  <c r="M83" i="92" s="1"/>
  <c r="L82" i="92"/>
  <c r="M82" i="92" s="1"/>
  <c r="L81" i="92"/>
  <c r="M81" i="92" s="1"/>
  <c r="L80" i="92"/>
  <c r="M80" i="92" s="1"/>
  <c r="L79" i="92"/>
  <c r="M79" i="92" s="1"/>
  <c r="L78" i="92"/>
  <c r="M78" i="92" s="1"/>
  <c r="L77" i="92"/>
  <c r="M77" i="92" s="1"/>
  <c r="L76" i="92"/>
  <c r="M76" i="92" s="1"/>
  <c r="L75" i="92"/>
  <c r="M75" i="92" s="1"/>
  <c r="L74" i="92"/>
  <c r="M74" i="92" s="1"/>
  <c r="L73" i="92"/>
  <c r="M73" i="92" s="1"/>
  <c r="L72" i="92"/>
  <c r="M72" i="92" s="1"/>
  <c r="L71" i="92"/>
  <c r="M71" i="92" s="1"/>
  <c r="L70" i="92"/>
  <c r="M70" i="92" s="1"/>
  <c r="L69" i="92"/>
  <c r="M69" i="92" s="1"/>
  <c r="L68" i="92"/>
  <c r="M68" i="92" s="1"/>
  <c r="L67" i="92"/>
  <c r="M67" i="92" s="1"/>
  <c r="L66" i="92"/>
  <c r="M66" i="92" s="1"/>
  <c r="L65" i="92"/>
  <c r="M65" i="92" s="1"/>
  <c r="L64" i="92"/>
  <c r="M64" i="92" s="1"/>
  <c r="M63" i="92"/>
  <c r="L63" i="92"/>
  <c r="L62" i="92"/>
  <c r="M62" i="92" s="1"/>
  <c r="L61" i="92"/>
  <c r="M61" i="92" s="1"/>
  <c r="L60" i="92"/>
  <c r="M60" i="92" s="1"/>
  <c r="L59" i="92"/>
  <c r="M59" i="92" s="1"/>
  <c r="L58" i="92"/>
  <c r="M58" i="92" s="1"/>
  <c r="L57" i="92"/>
  <c r="M57" i="92" s="1"/>
  <c r="L56" i="92"/>
  <c r="M56" i="92" s="1"/>
  <c r="M55" i="92"/>
  <c r="L55" i="92"/>
  <c r="L54" i="92"/>
  <c r="M54" i="92" s="1"/>
  <c r="L53" i="92"/>
  <c r="M53" i="92" s="1"/>
  <c r="L52" i="92"/>
  <c r="M52" i="92" s="1"/>
  <c r="L51" i="92"/>
  <c r="M51" i="92" s="1"/>
  <c r="L50" i="92"/>
  <c r="M50" i="92" s="1"/>
  <c r="L49" i="92"/>
  <c r="M49" i="92" s="1"/>
  <c r="L48" i="92"/>
  <c r="M48" i="92" s="1"/>
  <c r="M47" i="92"/>
  <c r="L47" i="92"/>
  <c r="L46" i="92"/>
  <c r="M46" i="92" s="1"/>
  <c r="L45" i="92"/>
  <c r="M45" i="92" s="1"/>
  <c r="L44" i="92"/>
  <c r="M44" i="92" s="1"/>
  <c r="L43" i="92"/>
  <c r="M43" i="92" s="1"/>
  <c r="L42" i="92"/>
  <c r="M42" i="92" s="1"/>
  <c r="L41" i="92"/>
  <c r="M41" i="92" s="1"/>
  <c r="L40" i="92"/>
  <c r="M40" i="92" s="1"/>
  <c r="L39" i="92"/>
  <c r="M39" i="92" s="1"/>
  <c r="L38" i="92"/>
  <c r="M38" i="92" s="1"/>
  <c r="L37" i="92"/>
  <c r="M37" i="92" s="1"/>
  <c r="L36" i="92"/>
  <c r="M36" i="92" s="1"/>
  <c r="L35" i="92"/>
  <c r="M35" i="92" s="1"/>
  <c r="L34" i="92"/>
  <c r="M34" i="92" s="1"/>
  <c r="L33" i="92"/>
  <c r="M33" i="92" s="1"/>
  <c r="L32" i="92"/>
  <c r="M32" i="92" s="1"/>
  <c r="M31" i="92"/>
  <c r="L31" i="92"/>
  <c r="L30" i="92"/>
  <c r="M30" i="92" s="1"/>
  <c r="L29" i="92"/>
  <c r="M29" i="92" s="1"/>
  <c r="L28" i="92"/>
  <c r="M28" i="92" s="1"/>
  <c r="L27" i="92"/>
  <c r="M27" i="92" s="1"/>
  <c r="L26" i="92"/>
  <c r="M26" i="92" s="1"/>
  <c r="L25" i="92"/>
  <c r="M25" i="92" s="1"/>
  <c r="L24" i="92"/>
  <c r="M24" i="92" s="1"/>
  <c r="M23" i="92"/>
  <c r="L23" i="92"/>
  <c r="L22" i="92"/>
  <c r="M22" i="92" s="1"/>
  <c r="M21" i="92"/>
  <c r="L21" i="92"/>
  <c r="L20" i="92"/>
  <c r="M20" i="92" s="1"/>
  <c r="M19" i="92"/>
  <c r="L19" i="92"/>
  <c r="L18" i="92"/>
  <c r="M18" i="92" s="1"/>
  <c r="M17" i="92"/>
  <c r="L17" i="92"/>
  <c r="L16" i="92"/>
  <c r="M16" i="92" s="1"/>
  <c r="M15" i="92"/>
  <c r="L15" i="92"/>
  <c r="L14" i="92"/>
  <c r="M14" i="92" s="1"/>
  <c r="M13" i="92"/>
  <c r="L13" i="92"/>
  <c r="L12" i="92"/>
  <c r="M12" i="92" s="1"/>
  <c r="M11" i="92"/>
  <c r="L11" i="92"/>
  <c r="L10" i="92"/>
  <c r="M10" i="92" s="1"/>
  <c r="M9" i="92"/>
  <c r="L9" i="92"/>
  <c r="L8" i="92"/>
  <c r="M8" i="92" s="1"/>
  <c r="M7" i="92"/>
  <c r="L7" i="92"/>
  <c r="L6" i="92"/>
  <c r="M6" i="92" s="1"/>
  <c r="M5" i="92"/>
  <c r="L5" i="92"/>
  <c r="L4" i="92"/>
  <c r="M4" i="92" s="1"/>
  <c r="L193" i="91"/>
  <c r="M193" i="91" s="1"/>
  <c r="L192" i="91"/>
  <c r="M192" i="91" s="1"/>
  <c r="L191" i="91"/>
  <c r="M191" i="91" s="1"/>
  <c r="L190" i="91"/>
  <c r="M190" i="91" s="1"/>
  <c r="M189" i="91"/>
  <c r="L189" i="91"/>
  <c r="L188" i="91"/>
  <c r="M188" i="91" s="1"/>
  <c r="L187" i="91"/>
  <c r="M187" i="91" s="1"/>
  <c r="L186" i="91"/>
  <c r="M186" i="91" s="1"/>
  <c r="L185" i="91"/>
  <c r="M185" i="91" s="1"/>
  <c r="L184" i="91"/>
  <c r="M184" i="91" s="1"/>
  <c r="L183" i="91"/>
  <c r="M183" i="91" s="1"/>
  <c r="L182" i="91"/>
  <c r="M182" i="91" s="1"/>
  <c r="M181" i="91"/>
  <c r="L181" i="91"/>
  <c r="L180" i="91"/>
  <c r="M180" i="91" s="1"/>
  <c r="L179" i="91"/>
  <c r="M179" i="91" s="1"/>
  <c r="L178" i="91"/>
  <c r="M178" i="91" s="1"/>
  <c r="L177" i="91"/>
  <c r="M177" i="91" s="1"/>
  <c r="L176" i="91"/>
  <c r="M176" i="91" s="1"/>
  <c r="L175" i="91"/>
  <c r="M175" i="91" s="1"/>
  <c r="L174" i="91"/>
  <c r="M174" i="91" s="1"/>
  <c r="L173" i="91"/>
  <c r="M173" i="91" s="1"/>
  <c r="L172" i="91"/>
  <c r="M172" i="91" s="1"/>
  <c r="L171" i="91"/>
  <c r="M171" i="91" s="1"/>
  <c r="L170" i="91"/>
  <c r="M170" i="91" s="1"/>
  <c r="L169" i="91"/>
  <c r="M169" i="91" s="1"/>
  <c r="L168" i="91"/>
  <c r="M168" i="91" s="1"/>
  <c r="L167" i="91"/>
  <c r="M167" i="91" s="1"/>
  <c r="L166" i="91"/>
  <c r="M166" i="91" s="1"/>
  <c r="M165" i="91"/>
  <c r="L165" i="91"/>
  <c r="L164" i="91"/>
  <c r="M164" i="91" s="1"/>
  <c r="L163" i="91"/>
  <c r="M163" i="91" s="1"/>
  <c r="L162" i="91"/>
  <c r="M162" i="91" s="1"/>
  <c r="L161" i="91"/>
  <c r="M161" i="91" s="1"/>
  <c r="L160" i="91"/>
  <c r="M160" i="91" s="1"/>
  <c r="L159" i="91"/>
  <c r="M159" i="91" s="1"/>
  <c r="L158" i="91"/>
  <c r="M158" i="91" s="1"/>
  <c r="L157" i="91"/>
  <c r="M157" i="91" s="1"/>
  <c r="L156" i="91"/>
  <c r="M156" i="91" s="1"/>
  <c r="L155" i="91"/>
  <c r="M155" i="91" s="1"/>
  <c r="L154" i="91"/>
  <c r="M154" i="91" s="1"/>
  <c r="L153" i="91"/>
  <c r="M153" i="91" s="1"/>
  <c r="L152" i="91"/>
  <c r="M152" i="91" s="1"/>
  <c r="L151" i="91"/>
  <c r="M151" i="91" s="1"/>
  <c r="L150" i="91"/>
  <c r="M150" i="91" s="1"/>
  <c r="M149" i="91"/>
  <c r="L149" i="91"/>
  <c r="L148" i="91"/>
  <c r="M148" i="91" s="1"/>
  <c r="L147" i="91"/>
  <c r="M147" i="91" s="1"/>
  <c r="L146" i="91"/>
  <c r="M146" i="91" s="1"/>
  <c r="L145" i="91"/>
  <c r="M145" i="91" s="1"/>
  <c r="L144" i="91"/>
  <c r="M144" i="91" s="1"/>
  <c r="L143" i="91"/>
  <c r="M143" i="91" s="1"/>
  <c r="L142" i="91"/>
  <c r="M142" i="91" s="1"/>
  <c r="L141" i="91"/>
  <c r="M141" i="91" s="1"/>
  <c r="L140" i="91"/>
  <c r="M140" i="91" s="1"/>
  <c r="L139" i="91"/>
  <c r="M139" i="91" s="1"/>
  <c r="L138" i="91"/>
  <c r="M138" i="91" s="1"/>
  <c r="L137" i="91"/>
  <c r="M137" i="91" s="1"/>
  <c r="L136" i="91"/>
  <c r="M136" i="91" s="1"/>
  <c r="L135" i="91"/>
  <c r="M135" i="91" s="1"/>
  <c r="L134" i="91"/>
  <c r="M134" i="91" s="1"/>
  <c r="M133" i="91"/>
  <c r="L133" i="91"/>
  <c r="L132" i="91"/>
  <c r="M132" i="91" s="1"/>
  <c r="L131" i="91"/>
  <c r="M131" i="91" s="1"/>
  <c r="L130" i="91"/>
  <c r="M130" i="91" s="1"/>
  <c r="L129" i="91"/>
  <c r="M129" i="91" s="1"/>
  <c r="L128" i="91"/>
  <c r="M128" i="91" s="1"/>
  <c r="L127" i="91"/>
  <c r="M127" i="91" s="1"/>
  <c r="L126" i="91"/>
  <c r="M126" i="91" s="1"/>
  <c r="M125" i="91"/>
  <c r="L125" i="91"/>
  <c r="L124" i="91"/>
  <c r="M124" i="91" s="1"/>
  <c r="L123" i="91"/>
  <c r="M123" i="91" s="1"/>
  <c r="L122" i="91"/>
  <c r="M122" i="91" s="1"/>
  <c r="L121" i="91"/>
  <c r="M121" i="91" s="1"/>
  <c r="L120" i="91"/>
  <c r="M120" i="91" s="1"/>
  <c r="L119" i="91"/>
  <c r="M119" i="91" s="1"/>
  <c r="L118" i="91"/>
  <c r="M118" i="91" s="1"/>
  <c r="L117" i="91"/>
  <c r="M117" i="91" s="1"/>
  <c r="L116" i="91"/>
  <c r="M116" i="91" s="1"/>
  <c r="L115" i="91"/>
  <c r="M115" i="91" s="1"/>
  <c r="L114" i="91"/>
  <c r="M114" i="91" s="1"/>
  <c r="L113" i="91"/>
  <c r="M113" i="91" s="1"/>
  <c r="L112" i="91"/>
  <c r="M112" i="91" s="1"/>
  <c r="L111" i="91"/>
  <c r="M111" i="91" s="1"/>
  <c r="L110" i="91"/>
  <c r="M110" i="91" s="1"/>
  <c r="L109" i="91"/>
  <c r="M109" i="91" s="1"/>
  <c r="L108" i="91"/>
  <c r="M108" i="91" s="1"/>
  <c r="L107" i="91"/>
  <c r="M107" i="91" s="1"/>
  <c r="L106" i="91"/>
  <c r="M106" i="91" s="1"/>
  <c r="L105" i="91"/>
  <c r="M105" i="91" s="1"/>
  <c r="L104" i="91"/>
  <c r="M104" i="91" s="1"/>
  <c r="L103" i="91"/>
  <c r="M103" i="91" s="1"/>
  <c r="L102" i="91"/>
  <c r="M102" i="91" s="1"/>
  <c r="M101" i="91"/>
  <c r="L101" i="91"/>
  <c r="L100" i="91"/>
  <c r="M100" i="91" s="1"/>
  <c r="L99" i="91"/>
  <c r="M99" i="91" s="1"/>
  <c r="L98" i="91"/>
  <c r="M98" i="91" s="1"/>
  <c r="L97" i="91"/>
  <c r="M97" i="91" s="1"/>
  <c r="L96" i="91"/>
  <c r="M96" i="91" s="1"/>
  <c r="L95" i="91"/>
  <c r="M95" i="91" s="1"/>
  <c r="L94" i="91"/>
  <c r="M94" i="91" s="1"/>
  <c r="M93" i="91"/>
  <c r="L93" i="91"/>
  <c r="L92" i="91"/>
  <c r="M92" i="91" s="1"/>
  <c r="L91" i="91"/>
  <c r="M91" i="91" s="1"/>
  <c r="L90" i="91"/>
  <c r="M90" i="91" s="1"/>
  <c r="L89" i="91"/>
  <c r="M89" i="91" s="1"/>
  <c r="L88" i="91"/>
  <c r="M88" i="91" s="1"/>
  <c r="L87" i="91"/>
  <c r="M87" i="91" s="1"/>
  <c r="L86" i="91"/>
  <c r="M86" i="91" s="1"/>
  <c r="L85" i="91"/>
  <c r="M85" i="91" s="1"/>
  <c r="L84" i="91"/>
  <c r="M84" i="91" s="1"/>
  <c r="L83" i="91"/>
  <c r="M83" i="91" s="1"/>
  <c r="L82" i="91"/>
  <c r="M82" i="91" s="1"/>
  <c r="L81" i="91"/>
  <c r="M81" i="91" s="1"/>
  <c r="L80" i="91"/>
  <c r="M80" i="91" s="1"/>
  <c r="L79" i="91"/>
  <c r="M79" i="91" s="1"/>
  <c r="L78" i="91"/>
  <c r="M78" i="91" s="1"/>
  <c r="M77" i="91"/>
  <c r="L77" i="91"/>
  <c r="L76" i="91"/>
  <c r="M76" i="91" s="1"/>
  <c r="L75" i="91"/>
  <c r="M75" i="91" s="1"/>
  <c r="L74" i="91"/>
  <c r="M74" i="91" s="1"/>
  <c r="L73" i="91"/>
  <c r="M73" i="91" s="1"/>
  <c r="L72" i="91"/>
  <c r="M72" i="91" s="1"/>
  <c r="L71" i="91"/>
  <c r="M71" i="91" s="1"/>
  <c r="L70" i="91"/>
  <c r="M70" i="91" s="1"/>
  <c r="M69" i="91"/>
  <c r="L69" i="91"/>
  <c r="L68" i="91"/>
  <c r="M68" i="91" s="1"/>
  <c r="L67" i="91"/>
  <c r="M67" i="91" s="1"/>
  <c r="L66" i="91"/>
  <c r="M66" i="91" s="1"/>
  <c r="L65" i="91"/>
  <c r="M65" i="91" s="1"/>
  <c r="L64" i="91"/>
  <c r="M64" i="91" s="1"/>
  <c r="L63" i="91"/>
  <c r="M63" i="91" s="1"/>
  <c r="L62" i="91"/>
  <c r="M62" i="91" s="1"/>
  <c r="M61" i="91"/>
  <c r="L61" i="91"/>
  <c r="L60" i="91"/>
  <c r="M60" i="91" s="1"/>
  <c r="L59" i="91"/>
  <c r="M59" i="91" s="1"/>
  <c r="L58" i="91"/>
  <c r="M58" i="91" s="1"/>
  <c r="L57" i="91"/>
  <c r="M57" i="91" s="1"/>
  <c r="L56" i="91"/>
  <c r="M56" i="91" s="1"/>
  <c r="L55" i="91"/>
  <c r="M55" i="91" s="1"/>
  <c r="L54" i="91"/>
  <c r="M54" i="91" s="1"/>
  <c r="L53" i="91"/>
  <c r="M53" i="91" s="1"/>
  <c r="L52" i="91"/>
  <c r="M52" i="91" s="1"/>
  <c r="L51" i="91"/>
  <c r="M51" i="91" s="1"/>
  <c r="L50" i="91"/>
  <c r="M50" i="91" s="1"/>
  <c r="L49" i="91"/>
  <c r="M49" i="91" s="1"/>
  <c r="L48" i="91"/>
  <c r="M48" i="91" s="1"/>
  <c r="L47" i="91"/>
  <c r="M47" i="91" s="1"/>
  <c r="L46" i="91"/>
  <c r="M46" i="91" s="1"/>
  <c r="L45" i="91"/>
  <c r="M45" i="91" s="1"/>
  <c r="L44" i="91"/>
  <c r="M44" i="91" s="1"/>
  <c r="L43" i="91"/>
  <c r="M43" i="91" s="1"/>
  <c r="L42" i="91"/>
  <c r="M42" i="91" s="1"/>
  <c r="L41" i="91"/>
  <c r="M41" i="91" s="1"/>
  <c r="L40" i="91"/>
  <c r="M40" i="91" s="1"/>
  <c r="L39" i="91"/>
  <c r="M39" i="91" s="1"/>
  <c r="L38" i="91"/>
  <c r="M38" i="91" s="1"/>
  <c r="M37" i="91"/>
  <c r="L37" i="91"/>
  <c r="L36" i="91"/>
  <c r="M36" i="91" s="1"/>
  <c r="L35" i="91"/>
  <c r="M35" i="91" s="1"/>
  <c r="L34" i="91"/>
  <c r="M34" i="91" s="1"/>
  <c r="L33" i="91"/>
  <c r="M33" i="91" s="1"/>
  <c r="L32" i="91"/>
  <c r="M32" i="91" s="1"/>
  <c r="L31" i="91"/>
  <c r="M31" i="91" s="1"/>
  <c r="L30" i="91"/>
  <c r="M30" i="91" s="1"/>
  <c r="L29" i="91"/>
  <c r="M29" i="91" s="1"/>
  <c r="L28" i="91"/>
  <c r="M28" i="91" s="1"/>
  <c r="L27" i="91"/>
  <c r="M27" i="91" s="1"/>
  <c r="L26" i="91"/>
  <c r="M26" i="91" s="1"/>
  <c r="L25" i="91"/>
  <c r="M25" i="91" s="1"/>
  <c r="L24" i="91"/>
  <c r="M24" i="91" s="1"/>
  <c r="L23" i="91"/>
  <c r="M23" i="91" s="1"/>
  <c r="L22" i="91"/>
  <c r="M22" i="91" s="1"/>
  <c r="L21" i="91"/>
  <c r="M21" i="91" s="1"/>
  <c r="L20" i="91"/>
  <c r="M20" i="91" s="1"/>
  <c r="L19" i="91"/>
  <c r="M19" i="91" s="1"/>
  <c r="L18" i="91"/>
  <c r="M18" i="91" s="1"/>
  <c r="L17" i="91"/>
  <c r="M17" i="91" s="1"/>
  <c r="L16" i="91"/>
  <c r="M16" i="91" s="1"/>
  <c r="L15" i="91"/>
  <c r="M15" i="91" s="1"/>
  <c r="L14" i="91"/>
  <c r="M14" i="91" s="1"/>
  <c r="L13" i="91"/>
  <c r="M13" i="91" s="1"/>
  <c r="L12" i="91"/>
  <c r="M12" i="91" s="1"/>
  <c r="L11" i="91"/>
  <c r="M11" i="91" s="1"/>
  <c r="L10" i="91"/>
  <c r="M10" i="91" s="1"/>
  <c r="L9" i="91"/>
  <c r="M9" i="91" s="1"/>
  <c r="L8" i="91"/>
  <c r="M8" i="91" s="1"/>
  <c r="L7" i="91"/>
  <c r="M7" i="91" s="1"/>
  <c r="L6" i="91"/>
  <c r="M6" i="91" s="1"/>
  <c r="L5" i="91"/>
  <c r="M5" i="91" s="1"/>
  <c r="L4" i="91"/>
  <c r="M4" i="91" s="1"/>
  <c r="L63" i="75" l="1"/>
  <c r="M63" i="75" s="1"/>
  <c r="L64" i="75"/>
  <c r="M64" i="75" s="1"/>
  <c r="L65" i="75"/>
  <c r="M65" i="75" s="1"/>
  <c r="L66" i="75"/>
  <c r="M66" i="75" s="1"/>
  <c r="L67" i="75"/>
  <c r="M67" i="75" s="1"/>
  <c r="L68" i="75"/>
  <c r="M68" i="75" s="1"/>
  <c r="L69" i="75"/>
  <c r="M69" i="75" s="1"/>
  <c r="L70" i="75"/>
  <c r="M70" i="75" s="1"/>
  <c r="L71" i="75"/>
  <c r="M71" i="75" s="1"/>
  <c r="L72" i="75"/>
  <c r="M72" i="75" s="1"/>
  <c r="L73" i="75"/>
  <c r="M73" i="75" s="1"/>
  <c r="L74" i="75"/>
  <c r="M74" i="75" s="1"/>
  <c r="L75" i="75"/>
  <c r="M75" i="75" s="1"/>
  <c r="L76" i="75"/>
  <c r="M76" i="75" s="1"/>
  <c r="L77" i="75"/>
  <c r="M77" i="75" s="1"/>
  <c r="L78" i="75"/>
  <c r="M78" i="75" s="1"/>
  <c r="L79" i="75"/>
  <c r="M79" i="75" s="1"/>
  <c r="L80" i="75"/>
  <c r="M80" i="75" s="1"/>
  <c r="L81" i="75"/>
  <c r="M81" i="75" s="1"/>
  <c r="L82" i="75"/>
  <c r="M82" i="75" s="1"/>
  <c r="L83" i="75"/>
  <c r="M83" i="75" s="1"/>
  <c r="L84" i="75"/>
  <c r="M84" i="75" s="1"/>
  <c r="L85" i="75"/>
  <c r="M85" i="75" s="1"/>
  <c r="L86" i="75"/>
  <c r="M86" i="75" s="1"/>
  <c r="L87" i="75"/>
  <c r="M87" i="75" s="1"/>
  <c r="L88" i="75"/>
  <c r="M88" i="75" s="1"/>
  <c r="L89" i="75"/>
  <c r="M89" i="75" s="1"/>
  <c r="L90" i="75"/>
  <c r="M90" i="75" s="1"/>
  <c r="L91" i="75"/>
  <c r="M91" i="75" s="1"/>
  <c r="L92" i="75"/>
  <c r="M92" i="75" s="1"/>
  <c r="L93" i="75"/>
  <c r="M93" i="75" s="1"/>
  <c r="L94" i="75"/>
  <c r="M94" i="75" s="1"/>
  <c r="L95" i="75"/>
  <c r="M95" i="75" s="1"/>
  <c r="L96" i="75"/>
  <c r="M96" i="75" s="1"/>
  <c r="L97" i="75"/>
  <c r="M97" i="75" s="1"/>
  <c r="L98" i="75"/>
  <c r="M98" i="75" s="1"/>
  <c r="L99" i="75"/>
  <c r="M99" i="75" s="1"/>
  <c r="L100" i="75"/>
  <c r="M100" i="75" s="1"/>
  <c r="L101" i="75"/>
  <c r="M101" i="75" s="1"/>
  <c r="L102" i="75"/>
  <c r="M102" i="75" s="1"/>
  <c r="L103" i="75"/>
  <c r="M103" i="75" s="1"/>
  <c r="L104" i="75"/>
  <c r="M104" i="75" s="1"/>
  <c r="L105" i="75"/>
  <c r="M105" i="75" s="1"/>
  <c r="L106" i="75"/>
  <c r="M106" i="75" s="1"/>
  <c r="L107" i="75"/>
  <c r="M107" i="75" s="1"/>
  <c r="L108" i="75"/>
  <c r="M108" i="75" s="1"/>
  <c r="L109" i="75"/>
  <c r="M109" i="75" s="1"/>
  <c r="L110" i="75"/>
  <c r="M110" i="75" s="1"/>
  <c r="L111" i="75"/>
  <c r="M111" i="75" s="1"/>
  <c r="L112" i="75"/>
  <c r="M112" i="75" s="1"/>
  <c r="L113" i="75"/>
  <c r="M113" i="75" s="1"/>
  <c r="L114" i="75"/>
  <c r="M114" i="75" s="1"/>
  <c r="L115" i="75"/>
  <c r="M115" i="75" s="1"/>
  <c r="L116" i="75"/>
  <c r="M116" i="75" s="1"/>
  <c r="L117" i="75"/>
  <c r="M117" i="75" s="1"/>
  <c r="L118" i="75"/>
  <c r="M118" i="75" s="1"/>
  <c r="L119" i="75"/>
  <c r="M119" i="75" s="1"/>
  <c r="L120" i="75"/>
  <c r="M120" i="75" s="1"/>
  <c r="L121" i="75"/>
  <c r="M121" i="75" s="1"/>
  <c r="L122" i="75"/>
  <c r="M122" i="75" s="1"/>
  <c r="L123" i="75"/>
  <c r="M123" i="75" s="1"/>
  <c r="L124" i="75"/>
  <c r="M124" i="75" s="1"/>
  <c r="L125" i="75"/>
  <c r="M125" i="75" s="1"/>
  <c r="L126" i="75"/>
  <c r="M126" i="75" s="1"/>
  <c r="L127" i="75"/>
  <c r="M127" i="75" s="1"/>
  <c r="L128" i="75"/>
  <c r="M128" i="75" s="1"/>
  <c r="L129" i="75"/>
  <c r="M129" i="75" s="1"/>
  <c r="L130" i="75"/>
  <c r="M130" i="75" s="1"/>
  <c r="L131" i="75"/>
  <c r="M131" i="75" s="1"/>
  <c r="L132" i="75"/>
  <c r="M132" i="75" s="1"/>
  <c r="L133" i="75"/>
  <c r="M133" i="75" s="1"/>
  <c r="L134" i="75"/>
  <c r="M134" i="75" s="1"/>
  <c r="L135" i="75"/>
  <c r="M135" i="75" s="1"/>
  <c r="L136" i="75"/>
  <c r="M136" i="75" s="1"/>
  <c r="L137" i="75"/>
  <c r="M137" i="75" s="1"/>
  <c r="L138" i="75"/>
  <c r="M138" i="75" s="1"/>
  <c r="L139" i="75"/>
  <c r="M139" i="75" s="1"/>
  <c r="L140" i="75"/>
  <c r="M140" i="75" s="1"/>
  <c r="L141" i="75"/>
  <c r="M141" i="75" s="1"/>
  <c r="L142" i="75"/>
  <c r="M142" i="75" s="1"/>
  <c r="L143" i="75"/>
  <c r="M143" i="75" s="1"/>
  <c r="L144" i="75"/>
  <c r="M144" i="75" s="1"/>
  <c r="L145" i="75"/>
  <c r="M145" i="75" s="1"/>
  <c r="L146" i="75"/>
  <c r="M146" i="75" s="1"/>
  <c r="L147" i="75"/>
  <c r="M147" i="75" s="1"/>
  <c r="L148" i="75"/>
  <c r="M148" i="75" s="1"/>
  <c r="L149" i="75"/>
  <c r="M149" i="75" s="1"/>
  <c r="L150" i="75"/>
  <c r="M150" i="75" s="1"/>
  <c r="L151" i="75"/>
  <c r="M151" i="75" s="1"/>
  <c r="L152" i="75"/>
  <c r="M152" i="75" s="1"/>
  <c r="L153" i="75"/>
  <c r="M153" i="75" s="1"/>
  <c r="L154" i="75"/>
  <c r="M154" i="75" s="1"/>
  <c r="L155" i="75"/>
  <c r="M155" i="75" s="1"/>
  <c r="L156" i="75"/>
  <c r="M156" i="75" s="1"/>
  <c r="L157" i="75"/>
  <c r="M157" i="75" s="1"/>
  <c r="L158" i="75"/>
  <c r="M158" i="75" s="1"/>
  <c r="L159" i="75"/>
  <c r="M159" i="75" s="1"/>
  <c r="L160" i="75"/>
  <c r="M160" i="75" s="1"/>
  <c r="L161" i="75"/>
  <c r="M161" i="75" s="1"/>
  <c r="L162" i="75"/>
  <c r="M162" i="75" s="1"/>
  <c r="L163" i="75"/>
  <c r="M163" i="75" s="1"/>
  <c r="L164" i="75"/>
  <c r="M164" i="75" s="1"/>
  <c r="L165" i="75"/>
  <c r="M165" i="75" s="1"/>
  <c r="L166" i="75"/>
  <c r="M166" i="75" s="1"/>
  <c r="L167" i="75"/>
  <c r="M167" i="75" s="1"/>
  <c r="L168" i="75"/>
  <c r="M168" i="75" s="1"/>
  <c r="L169" i="75"/>
  <c r="M169" i="75" s="1"/>
  <c r="L170" i="75"/>
  <c r="M170" i="75" s="1"/>
  <c r="L171" i="75"/>
  <c r="M171" i="75" s="1"/>
  <c r="L172" i="75"/>
  <c r="M172" i="75" s="1"/>
  <c r="L173" i="75"/>
  <c r="M173" i="75" s="1"/>
  <c r="L174" i="75"/>
  <c r="M174" i="75" s="1"/>
  <c r="L175" i="75"/>
  <c r="M175" i="75" s="1"/>
  <c r="L176" i="75"/>
  <c r="M176" i="75" s="1"/>
  <c r="L177" i="75"/>
  <c r="M177" i="75" s="1"/>
  <c r="L178" i="75"/>
  <c r="M178" i="75" s="1"/>
  <c r="L179" i="75"/>
  <c r="M179" i="75" s="1"/>
  <c r="L180" i="75"/>
  <c r="M180" i="75" s="1"/>
  <c r="L181" i="75"/>
  <c r="M181" i="75" s="1"/>
  <c r="L182" i="75"/>
  <c r="M182" i="75" s="1"/>
  <c r="L183" i="75"/>
  <c r="M183" i="75" s="1"/>
  <c r="L184" i="75"/>
  <c r="M184" i="75" s="1"/>
  <c r="L185" i="75"/>
  <c r="M185" i="75" s="1"/>
  <c r="L186" i="75"/>
  <c r="M186" i="75" s="1"/>
  <c r="L187" i="75"/>
  <c r="M187" i="75" s="1"/>
  <c r="L188" i="75"/>
  <c r="M188" i="75" s="1"/>
  <c r="L189" i="75"/>
  <c r="M189" i="75" s="1"/>
  <c r="L190" i="75"/>
  <c r="M190" i="75" s="1"/>
  <c r="L191" i="75"/>
  <c r="M191" i="75" s="1"/>
  <c r="L192" i="75"/>
  <c r="M192" i="75" s="1"/>
  <c r="L62" i="75"/>
  <c r="M62" i="75" s="1"/>
  <c r="L11" i="75" l="1"/>
  <c r="M11" i="75" s="1"/>
  <c r="L12" i="75"/>
  <c r="M12" i="75" s="1"/>
  <c r="L13" i="75"/>
  <c r="M13" i="75" s="1"/>
  <c r="L14" i="75"/>
  <c r="M14" i="75" s="1"/>
  <c r="L15" i="75"/>
  <c r="M15" i="75" s="1"/>
  <c r="L16" i="75"/>
  <c r="M16" i="75" s="1"/>
  <c r="L17" i="75"/>
  <c r="M17" i="75" s="1"/>
  <c r="L18" i="75"/>
  <c r="M18" i="75" s="1"/>
  <c r="L19" i="75"/>
  <c r="M19" i="75" s="1"/>
  <c r="L20" i="75"/>
  <c r="M20" i="75" s="1"/>
  <c r="L21" i="75"/>
  <c r="M21" i="75" s="1"/>
  <c r="L22" i="75"/>
  <c r="M22" i="75" s="1"/>
  <c r="L23" i="75"/>
  <c r="M23" i="75" s="1"/>
  <c r="L24" i="75"/>
  <c r="M24" i="75" s="1"/>
  <c r="L25" i="75"/>
  <c r="M25" i="75" s="1"/>
  <c r="L26" i="75"/>
  <c r="M26" i="75" s="1"/>
  <c r="L27" i="75"/>
  <c r="M27" i="75" s="1"/>
  <c r="L28" i="75"/>
  <c r="M28" i="75" s="1"/>
  <c r="L29" i="75"/>
  <c r="M29" i="75" s="1"/>
  <c r="L30" i="75"/>
  <c r="M30" i="75" s="1"/>
  <c r="L31" i="75"/>
  <c r="M31" i="75" s="1"/>
  <c r="L32" i="75"/>
  <c r="M32" i="75" s="1"/>
  <c r="L33" i="75"/>
  <c r="M33" i="75" s="1"/>
  <c r="L34" i="75"/>
  <c r="M34" i="75" s="1"/>
  <c r="L35" i="75"/>
  <c r="M35" i="75" s="1"/>
  <c r="L36" i="75"/>
  <c r="M36" i="75" s="1"/>
  <c r="L37" i="75"/>
  <c r="M37" i="75" s="1"/>
  <c r="L38" i="75"/>
  <c r="M38" i="75" s="1"/>
  <c r="L39" i="75"/>
  <c r="M39" i="75" s="1"/>
  <c r="L40" i="75"/>
  <c r="M40" i="75" s="1"/>
  <c r="L41" i="75"/>
  <c r="M41" i="75" s="1"/>
  <c r="L42" i="75"/>
  <c r="M42" i="75" s="1"/>
  <c r="L43" i="75"/>
  <c r="M43" i="75" s="1"/>
  <c r="L44" i="75"/>
  <c r="M44" i="75" s="1"/>
  <c r="L45" i="75"/>
  <c r="M45" i="75" s="1"/>
  <c r="L46" i="75"/>
  <c r="M46" i="75" s="1"/>
  <c r="L47" i="75"/>
  <c r="M47" i="75" s="1"/>
  <c r="L48" i="75"/>
  <c r="M48" i="75" s="1"/>
  <c r="L49" i="75"/>
  <c r="M49" i="75" s="1"/>
  <c r="L50" i="75"/>
  <c r="M50" i="75" s="1"/>
  <c r="L51" i="75"/>
  <c r="M51" i="75" s="1"/>
  <c r="L52" i="75"/>
  <c r="M52" i="75" s="1"/>
  <c r="L53" i="75"/>
  <c r="M53" i="75" s="1"/>
  <c r="L54" i="75"/>
  <c r="M54" i="75" s="1"/>
  <c r="L55" i="75"/>
  <c r="M55" i="75" s="1"/>
  <c r="L56" i="75"/>
  <c r="M56" i="75" s="1"/>
  <c r="L57" i="75"/>
  <c r="M57" i="75" s="1"/>
  <c r="L58" i="75"/>
  <c r="M58" i="75" s="1"/>
  <c r="L59" i="75"/>
  <c r="M59" i="75" s="1"/>
  <c r="L60" i="75"/>
  <c r="M60" i="75" s="1"/>
  <c r="L61" i="75"/>
  <c r="M61" i="75" s="1"/>
  <c r="L10" i="75" l="1"/>
  <c r="M10" i="75" s="1"/>
  <c r="L9" i="75" l="1"/>
  <c r="M9" i="75" s="1"/>
  <c r="L8" i="75"/>
  <c r="M8" i="75" s="1"/>
  <c r="L7" i="75"/>
  <c r="M7" i="75" s="1"/>
  <c r="L6" i="75"/>
  <c r="M6" i="75" s="1"/>
  <c r="L5" i="75"/>
  <c r="M5" i="75" s="1"/>
  <c r="L4" i="75" l="1"/>
  <c r="M4" i="75" s="1"/>
</calcChain>
</file>

<file path=xl/comments1.xml><?xml version="1.0" encoding="utf-8"?>
<comments xmlns="http://schemas.openxmlformats.org/spreadsheetml/2006/main">
  <authors>
    <author>Roberta kloster</author>
  </authors>
  <commentList>
    <comment ref="K13" authorId="0" shapeId="0">
      <text>
        <r>
          <rPr>
            <b/>
            <sz val="9"/>
            <color indexed="81"/>
            <rFont val="Segoe UI"/>
            <family val="2"/>
          </rPr>
          <t>Roberta kloster:</t>
        </r>
        <r>
          <rPr>
            <sz val="9"/>
            <color indexed="81"/>
            <rFont val="Segoe UI"/>
            <family val="2"/>
          </rPr>
          <t xml:space="preserve">
6 - LIVIA VICENTIN
4 - ITAMAR IVO</t>
        </r>
      </text>
    </comment>
    <comment ref="K15" authorId="0" shapeId="0">
      <text>
        <r>
          <rPr>
            <b/>
            <sz val="9"/>
            <color indexed="81"/>
            <rFont val="Segoe UI"/>
            <family val="2"/>
          </rPr>
          <t>Roberta kloster:</t>
        </r>
        <r>
          <rPr>
            <sz val="9"/>
            <color indexed="81"/>
            <rFont val="Segoe UI"/>
            <family val="2"/>
          </rPr>
          <t xml:space="preserve">
8 - LIVIA
4 - ITAMAR
</t>
        </r>
      </text>
    </comment>
  </commentList>
</comments>
</file>

<file path=xl/sharedStrings.xml><?xml version="1.0" encoding="utf-8"?>
<sst xmlns="http://schemas.openxmlformats.org/spreadsheetml/2006/main" count="9214" uniqueCount="348">
  <si>
    <t>Saldo / Automático</t>
  </si>
  <si>
    <t>LOTE</t>
  </si>
  <si>
    <t>...../...../......</t>
  </si>
  <si>
    <t>FORNECEDOR</t>
  </si>
  <si>
    <t>Entrega 
(Dias)</t>
  </si>
  <si>
    <t>ITEM</t>
  </si>
  <si>
    <t>Preço UNITÁRIO (R$)</t>
  </si>
  <si>
    <t>PRODUTO - CARACTERÍSTICAS MÍNIMAS</t>
  </si>
  <si>
    <t>UNIDADE</t>
  </si>
  <si>
    <t>ALERTA</t>
  </si>
  <si>
    <t>Item</t>
  </si>
  <si>
    <t>Unidade</t>
  </si>
  <si>
    <t>Lote</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</si>
  <si>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</si>
  <si>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</si>
  <si>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</si>
  <si>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</si>
  <si>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</si>
  <si>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</si>
  <si>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</si>
  <si>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</si>
  <si>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</si>
  <si>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</si>
  <si>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</si>
  <si>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</si>
  <si>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</si>
  <si>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</si>
  <si>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</si>
  <si>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</si>
  <si>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</si>
  <si>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</si>
  <si>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</si>
  <si>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</si>
  <si>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PROCESSO: 0480/2014/UDESC</t>
  </si>
  <si>
    <t>OBJETO: Aquisição de material esportivo</t>
  </si>
  <si>
    <t>VIGÊNCIA DA ATA:  11/06/2014 até 11/06/2015</t>
  </si>
  <si>
    <t>ANILHAS, KETTLEBELL, Kettlebell 4kg: anilha em ferro, utilizada para exercícios resistidos
específicos.</t>
  </si>
  <si>
    <t>52.10</t>
  </si>
  <si>
    <t>DETALHAMENTO</t>
  </si>
  <si>
    <t>WS</t>
  </si>
  <si>
    <t>PECA</t>
  </si>
  <si>
    <t>ANILHAS, KETTLEBELL, Kettlebell 6kg: anilha em ferro, utilizada para exercícios resistidos
específicos.</t>
  </si>
  <si>
    <t>ANILHAS, KETTLEBELL, Kettlebell 8kg: anilha em ferro, utilizada para exercícios resistidos
específicos.</t>
  </si>
  <si>
    <t>BARRA PARA APOIO, EM W PARA ANILHAS EM ACO CROMADO, Barra "w": barra maciça
cromada, com pegadores emborrachados, para a realização de exercícios de musculação diversos.
Dimensões: 1200mm X 30mm</t>
  </si>
  <si>
    <t>BARRA PARA APOIO, EM W PARA ANILHAS EM ACO CROMADO, TAMANHO: 1,20 m com Rosca.
Barra maciça cromada e recartilhada. Cromada em sistema de banho com tecnologia e proteção ao meio
ambiente. Indicada para execução de flexões, bíceps e tríceps. Composição: em aço 1020 polido. Dimensões
aproximadas (C): 120 cm. Garantia do fabricante: 12 meses contra defeito de fabricação.</t>
  </si>
  <si>
    <t>BARRA PARA APOIO, MEDINDO 1,20, Barra "H": barra maciça cromada, com pegadores
emborrachados, para a realização de exercícios de musculação diversos. dimensões: 1200mm X 30mm.</t>
  </si>
  <si>
    <t>HALTERES, COM PESO DE 0,5 KG, Halter fabricado em ferro fundido e revestido por uma camada
de vinil PVC colorida. Peso 0,5kg.</t>
  </si>
  <si>
    <t>HALTERES, COM PESO DE 1,0 KG, Halter fabricado em ferro fundido e revestido por uma camada
de vinil PVC colorida. Peso 1,0kg.</t>
  </si>
  <si>
    <t>HALTERES, COM PESO DE 10 KG, Halter fabricado em ferro fundido e revestido por uma camada de
vinil PVC colorida. Peso 10,0kg.</t>
  </si>
  <si>
    <t>HALTERES, COM PESO DE 2,0 KG, Halter fabricado em ferro fundido e revestido por uma camada
de vinil PVC colorida. Peso 2,0kg.</t>
  </si>
  <si>
    <t>HALTERES, COM PESO DE 3,0 KG, Halter fabricado em ferro fundido e revestido por uma camada
de vinil PVC colorida. Peso 3,0kg.</t>
  </si>
  <si>
    <t>HALTERES, COM PESO DE 4KG, Halter fabricado em ferro fundido e revestido por uma camada de
vinil PVC colorida. Peso 4,0kg.</t>
  </si>
  <si>
    <t>HALTERES, COM PESO DE 5KG, Halter fabricado em ferro fundido e revestido por uma camada de
vinil PVC colorida. Peso 5,0kg.</t>
  </si>
  <si>
    <t>HALTERES, COM PESO DE 6 KG, Halter fabricado em ferro fundido e revestido por uma camada de
vinil PVC colorida. Peso 6,0kg.</t>
  </si>
  <si>
    <t>HALTERES, COM PESO DE 8KG, Halter fabricado em ferro fundido e revestido por uma camada de
vinil PVC colorida. Peso 8,0kg.</t>
  </si>
  <si>
    <t>ROLO ABDOMINAL, TEXTURIZADO, A roda consiste em plástico moldado. A espessura maior da
roda e seu revestimento de borracha proporcionam maior estabilidade e segurança na execução dos
exercícios. Aparelho rolamentado. Suporta até 170Kg. Material polipropileno que não marca o piso. Manopla de
borracha de fácil higienização.</t>
  </si>
  <si>
    <t>Up Life</t>
  </si>
  <si>
    <t>SUPORTE PARA BOLAS INFLAVEIS, KIT COM 3 UNIDADES DE SUPORTES PARA BOLA INFLAVEL,
Suporte para bolas infláveis. Kit com 3 unidades de suportes para bola inflável, composto em plástico e com
regulagem de velcro que permite adpatar o suporte para os diferentes tamanhos de bola.</t>
  </si>
  <si>
    <t>KIT</t>
  </si>
  <si>
    <t>SUPORTE PARA HALTERES, COM CAPACIDADE PARA 10 PARES, Suporte vertical (tipo torre)
para 10 pares de halteres (de 1 a 10 kg). Feito com tubo de ferro pintado com tinta epóxi. Dimensões
aproximadas: 1.35 (altura) x 0,47 (largura) x 0,45 (profundidade) metros.</t>
  </si>
  <si>
    <t>BARRA PARA EXERCICIOS, BARRA TRANSVERSAL ELASTICA PARA SALTOS COM PESOS,
Barra Transversal Elástica para Saltos com pesos. Para treinamentos de saltos (altura e com vara).
Extremidades com pesos. Comprimento: 4,5 metros</t>
  </si>
  <si>
    <t>Pista Campo</t>
  </si>
  <si>
    <t>BARREIRA DE ALTURA, EM PVC, LARGURA: 60CM E ALTURA: 40CM, Barreirinha de PVC para
treinamento. Largura: 60 cm. Altura: 40 cm. Feita de material plástico de alta resistência.</t>
  </si>
  <si>
    <t>Vinex</t>
  </si>
  <si>
    <t>BLOCO DE PARTIDA (PARA DESPORTO), DE ACO UNIVERSAL IAAF, Estrutura única feita de aço
galvanizado, extremamente resistente e apoio para os pés revestido em borracha sintética. Ajuste de cinco
alturas e quinze distâncias diferentes para os pés. Utilização em qualquer tipo de pista. Possui alça para
transporte. Certificado pela IAAF. Marca de referência: Polanik.</t>
  </si>
  <si>
    <t>DARDO, DE DURALUMINIO DE 800G, Dardo de duralumínio/aço 800g. Estrutura de duralumínio
(composto especial de alumínio, cobre e magnésio) de alta resistência e cabeça de aço galvanizado. Pintura a
pó (resistente à corrosão, impacto, ação química etc) com efeito transparente. Certificado pela IAAF.</t>
  </si>
  <si>
    <t>Polinik</t>
  </si>
  <si>
    <t>DARDO, DE DURALUMINIO/A«O DE 600G, Dardo de duralumínio/aço 600g. Estrutura de
duralumínio (composto especial de alumínio, cobre e magnésio) de alta resistência e cabeça de aço
galvanizado. Pintura a pó (resistente à corrosão, impacto, ação química etc) com efeito transparente.
Certificado pela IAAF.</t>
  </si>
  <si>
    <t>DARDO, DE PLASTICO DE 300G, Dardo de plástico com ponteira de borracha, 300g. Corpo em
plástico PVC de alta resistência, integrado com empunhadura em espiral para maior aderência às mãos.
Comprimento 70cm e peso de 300 gramas. Ponteira substituível de borracha. Cores variadas.</t>
  </si>
  <si>
    <t>Gill</t>
  </si>
  <si>
    <t>DARDO, DE PLASTICO DE 400G, Dardo de plástico com ponteira de borracha, 400g. Corpo em
plástico PVC de alta resistência, integrado com empunhadura em espiral para maior aderência às mãos.
Comprimento 70cm e peso de 400 gramas. Ponteira substituível de borracha. Cores variadas.</t>
  </si>
  <si>
    <t>MARTELO DE ARREMESSO, EM PVC DE 1KG, Martelo de PVC 1Kg. Ideal para iniciação. Feito de
PVC macio.</t>
  </si>
  <si>
    <t>MARTELO DE ARREMESSO, EM PVC DE 500G, Martelo de PVC 500g. Feito de PVC macio, 500g.</t>
  </si>
  <si>
    <t>MARTELO DE ARREMESSO, PESANDO 3KG, Martelo de Atletismo de aço, 3 kg, 85 mm, para
lançamento. Pode ser usado em competições e treinamento. Cabeça com diâmetro de 85 mm com acabamento
rígido de aço galvanizado com pintura a pó e núcleo de chumbo, peso e diâmetro precisos, formato esférico,
equilíbrio perfeito e superfície totalmente lisa. Cabo de aço galvanizado com 3,2 mm de espessura e 992 mm
de comprimento. Empunhadura curvada de 110 mm de comprimento e largura com suporte e anel de aço e
apoio de mão de alumínio. Peso total (incluindo cabo e empunhadura): 3,005 a 3,025 kg. Produto oficial,
certificado pela IAAF.</t>
  </si>
  <si>
    <t>PESO PARA ARREMESSO, PESANDO 4KG, Peso de Atletismo Indoor, 4,00 KG para arremesso.
Revestimento de PVC macio de alta resistência com recheio de microesferas de aço. Diâmetro de 135 mm.
Peso: 4,00 kg. Produto oficial para competições indoor, conforme regras da IAAF.</t>
  </si>
  <si>
    <t>PESO PARA ARREMESSO, PESANDO 5KG, Peso de Atletismo Indoor, 5,00 kg para arremesso.
Revestimento de PVC macio de alta resistência com recheio de microesferas de aço. Diâmetro de 135 mm.
Peso: 5,00 kg. Produto oficial para competições indoor, conforme regras da IAAF.</t>
  </si>
  <si>
    <t>TRENO, PARA TREINAMENTO ESPORTIVO, Trenó para treinamento de força. Para uso na grama
ou areia. Estrutura de aço tubular, pintura a pó. Inclui cinto ajustável com velcro e fita reforçada de nylon.
Tamanho: 70 cm de comprimento x 30 cm de largura, peso de 2 kg.</t>
  </si>
  <si>
    <t>CARRO MANUAL PARA TRANSPORTE, DE BLOCOS DE PARTIDA, Carrinho para transporte de blocos de partida. Feito de aço e rodas Heavy Duty com dispositivo de bloqueio. Pintura a pó, resistente à corrosão, impacto, ação química, etc. Transporta até 10 blocos de partida.</t>
  </si>
  <si>
    <t>CARRO MANUAL PARA TRANSPORTE, DE DISCOS, PESOS E DARDOS, Carrinho para transporte
de discos, pesos e dardos. Feito de aço tubular de alta resistência, rodas giratórias reforçadas. Pintura a pó,
resistente à corrosão, impacto, ação química. Transporta 12 dardos, 12 pesos e 30 discos.</t>
  </si>
  <si>
    <t>CONTROLADOR DE 24 SEGUNDOS, PARA BASQUETEBOL, Controlador de 24 segundos para
basquetebol com dois Módulos mostradores, dois dígitos por módulo, Cronômetro regressivo de 24 e 30
segundos selecionável por chave, Marcador de faltas individuais de jogador de 1 a 5, Alarme de Sirene
intermitente de 120 dB acionada manualmente ou automaticamente quando tempo esgotado, Gabinete em
alumínio com pintura eletrostática, parte Frontal dos Dígitos em Acrílico translúcido vermelho, Painel de
Comandos Microcontrolado com display de cristal líquido, com comunicação wireless.</t>
  </si>
  <si>
    <t>Tecnodis/HS24</t>
  </si>
  <si>
    <t>PLACAR ELETRONICO, PARA GINASIO, Placar eletrônico para ginásios esportivos, resistente e de
formato compacto. Para ginásios de pequeno porte, o placar eletrônico deve apresenta informações
necessárias para jogos de basquetebol, futsal, handebol e vôlei, Equipado com alça de deslocamento, engates
para fixação em paredes e pés de suporte, campainha que é acionada quando zera o cronômetro ou no pedido
de tempo, de forma manual ou automática, cronômetro digital progressivo ou regressivo, memória para
armazenamento de dados, comunicação via rádio freqüencia. Largura: 100cm, altura: 80cm, espessura: 5,5cm,
peso: 16kg, consumo: 80watts, alimentação dos dados: teclado de comando com display altura do display:
14,5cm. Escores: de 0 a 199 indicação de faltas coletivas: de 0 a 19 indicação do período do jogo: de 0 a 19.</t>
  </si>
  <si>
    <t>Tecnodis/ESP 15/1</t>
  </si>
  <si>
    <t>ADIPOMETRO, PLICOMETRO CIENTIFICO, Plicômetro científico tradicional, com sensibilidade de
0,1 mm, amplitude de leitura de 85mm e pressão de 10g/mm². Montagem em base de alumínio com
revestimento epoxi. Cabo e protetor em nylon technyl. Ponteiras (fixas) não metálicas. Molas em aço zincado.
Relógio de alta precisão.</t>
  </si>
  <si>
    <t>52.04</t>
  </si>
  <si>
    <t>Cescorf</t>
  </si>
  <si>
    <t>SIMETROGRAFO, ESTRUTURA DE ALUMINIO QUADRICULADO (P/FISIOTERAPIA),
Confeccionado em ferro, com pintura epóxi de alta resistência. Maior detalhe na avaliação pois tem quadrados
divididos de 5,0cm em 5,0cm. Dividido em 6 partes metálicas e acompanha 100m de elástico para marcar as
linhas de medida. Tamanho: 190cm X 90cm. Garantia: 12 meses contra defeito de fabricação.</t>
  </si>
  <si>
    <t>Sanny</t>
  </si>
  <si>
    <t>52.08</t>
  </si>
  <si>
    <t>DIVA, BAIXO COM TABLADO DE MADEIRA, revestido em courvin com espuma de 5 cm. Medidas
aproximadas de: 1,86 x 0,44 x 1,35m</t>
  </si>
  <si>
    <t>52.42</t>
  </si>
  <si>
    <t>MEX</t>
  </si>
  <si>
    <t>FITA DE MEDIDAS ATROPOMETRICAS, TRENA EM FIBRA DE VIDRO, 150 CM., Trena para
medições das circunferências do corpo, com medidas rápidas e precisas. Possui retração automática e trava na
extremidade da fita para que com um único toque, no botão central, envolva a região a ser medida, liberando
as mãos do profissional para as anotações.</t>
  </si>
  <si>
    <t>Sanny/TR 4013</t>
  </si>
  <si>
    <t>BALANCA, DIGITAL TIPO PLATAFORMA, CAPACIDADE 150 KG, Balança Digital com Plataforma de
Vidro para uso pessoal para cargas de até 150Kg. Dados técnicos: Balança Digital com plataforma de vidro
temperado de 8 mm, acionamento por toque, possui desligamento automático com um visor de LCD de fácil
visualização e com capacidade para até 150 Kg. Garantia: 01 ano; Cor: Transparente; Tipo: Digital; Visor: cristal
líquido; Plataforma de vidro temperado com 10 mm de espessura; Números grandes de fácil visualização; Peso
máximo recomendado: 150kg; Peso do Produto: 1,5kg; Medidas: 3x30x30cm (AxLxC); Contém: 01 balança e
01 Bateria de lítio CRV2032</t>
  </si>
  <si>
    <t>G-Lite/CA 500</t>
  </si>
  <si>
    <t>BALANCA, DIGITAL,CAPACIDADE P/ 150 KG,MOD.2096, Balança digital com analisador de
composição corporal por bioimpedância. Especificações técnicas: peso em Kg, % de gordura (taxa de gordura),
% de água (taxa de líquidos), massa óssea, massa muscular, índice metabólico basal, idade metabólica,
memória para 4 usuários, tecla “visitante” (sem armazenamento de dados), função “somente peso”, modo
“atleta”, teclas de função iluminadas, resgate da última leitura de peso, % gordura, % água e massa muscular,
capacidade: 150kg, graduação de peso: 0,1kg, graduação em %: 0,1%, suprimento de energia: 04 pilhas AA
(inclusas).</t>
  </si>
  <si>
    <t>Tanita/BC-553</t>
  </si>
  <si>
    <t>CATRACA, ELETRONICA PARA CONTROLE DE ACESSO DE PESSOAS, Catraca para academia
com software de controle integrado. Braço bidirecional em aço inox (entra e sai). Sistema de giro suave. Paineis
configuráveis com teclado. Acompanha software de gerenciamento de academias (dados cadastrais, matrícula,
frequência, controle de acesso, bloqueios de acesso, controle de horários, relatórios em geral, financeiro, etc)
para controle de no mínimo 400 pessoas. Acesso por digital, cartão ou senha. Deverá possibilitar o cadastro de
foto com webcam (incluída).</t>
  </si>
  <si>
    <t>52.99</t>
  </si>
  <si>
    <t>DIMEP</t>
  </si>
  <si>
    <t>ProSwin</t>
  </si>
  <si>
    <t>CRONOMETRO, CRONOMETRO PROFISSIONAL DIGITAL, Cronômetro de borda grande, em polietileno, com 70cm de diâmetro, para piscina.</t>
  </si>
  <si>
    <t>MOLDURA, PARA ESPELHO DE POSTURA, Moldura para espelho de postura. Construída com
madeira resistente e renovável, que tenha recebido processo de envernizamento e impermeabilização. Possui
rodas. Permite colocação de espelho com medidas: 1650 x 510 mm</t>
  </si>
  <si>
    <t>52.34</t>
  </si>
  <si>
    <t>MULTIMEED</t>
  </si>
  <si>
    <t>CAMA ELASTICA, DIAMET.90CM,PROPRIOCEPTIVA,ALT.APROX.22CM,SUPORTA ATE 150KG,
mini cama elastica, trampolim, aproximadamente com 90 cm</t>
  </si>
  <si>
    <t>HIDROLIGHT</t>
  </si>
  <si>
    <t>CAMA ELASTICA, TAMANHO PEQUENO, Trampolim, Mini Cama Elástica Residencial.
Confeccionado em tubo redondo aço 1010/1020, pintura em epóxi cor prata perolizado. Pés aparafusados,
acompanhando chave estrela para fixar os mesmos. Tela sannet cor preta QR 3/2 costurada com linha de nylon
a 30 alças de fita elástica, que garante o rebote, com reforço de fita militar de 50mm na parte superior
contornando toda a tela. Sapatas em PVC cor preta, antiderrapante. Capacidade de peso: até 120kg.</t>
  </si>
  <si>
    <t>52.12</t>
  </si>
  <si>
    <t>MEDIDOR DE ESTATURA, ESTADIOMETRO DE PAREDE, Medidor de Estatura/Altura -
Estadiometro de parede com 2m. Campo de Uso: até 2,00 m. Resolução: em milímetros ( intervalos 5 mm).
Tolerância: + / - 5 mm. Matéria Prima: Tubo e escala em Alumínio anodizado, Escala antropométrica
litografada. Suporte para fixação em parede de fácil instalação. Acompanha Manual de instruções para
instalação.</t>
  </si>
  <si>
    <t>SANNY</t>
  </si>
  <si>
    <t>PRANCHA DE STAND UP, PADDLE, COMPLETA, Composição do produto: Miolo - Poliuretano e
poliestireno; Parte externa - Polietileno ou Skin; Remo - Cabo em alumínio e pá de plástico; Peso / Dimensões:
Tamanho 9´8"; Largura 29"; Espessura 6"; Peso médio 16 Kgs.</t>
  </si>
  <si>
    <t>52.20</t>
  </si>
  <si>
    <t>Maré</t>
  </si>
  <si>
    <t>APARELHO DE ULTRA-SOM, TERAPEUTICO, Microprocessado. Desligamento automático ao fim da
aplicação e sinalização sonora. Temporizador Programável. Potência Máxima 10 Watts; Contínuo e Pulsado
(5%, 10% e 20%). Freqüências de modulação 16, 48 e 100Hz; Cálculo automático de atenuação de tecidos;
Cabeçote transdutor 1 MHz; Cabeçote ergonômico ultra leve (200g); Suporte para o cabeçote transdutor; -
Display de Cristal Líquido com iluminação verde; Indicação de potência no display; Indicação de
desacoplamento sonora e no display; mínimo de 10 memórias para salvar protocolos e 24 indicações de
tratamentos.</t>
  </si>
  <si>
    <t>SHOPFISIO</t>
  </si>
  <si>
    <t>APARELHO PARA FISIOTERAPIA, APARELHO DE MAGNETOTERAPIA ELETRONICO
(MASSAGEADOR), Massageador terapêutico. Massageador vibrador portátil, com duas intensidades e 5 ponta
para massagem, com bolsa para transporte, 220V.</t>
  </si>
  <si>
    <t>CONCENTRADOR DE OXIGENIO, DE OXIGENIO, Valor de fluxo: variável de 0,5 a 5LPM (litros por
minuto); Energia: 220V.</t>
  </si>
  <si>
    <t>ESFIGNOMANOMETRO, ESFIGMOMANOMETRO ANEROIDE ADULTO (D), Esfigmomanômetro
grande aneróide adulto com pedestal; Esfigmomanômetro Aneróide com visor grande (15x15 cm) de 0 a 300
mmHg, caixa injetada em material termoplástico, mostrador plano de fácil leitura, base de ferro fundido com
rodízios anti-ruido, haste de suporte em metal, alça para transporte, cesta para braçadeira, espiral em PVC,
pêra e válvula. Componentes de metal com pintura eletrostática de alta resistência</t>
  </si>
  <si>
    <t>MEDJET</t>
  </si>
  <si>
    <t>ESTETOSCOPIO, CARDIOLOGICO ADULTO, Estetoscópio cardíaco de dois lados adulto e
pediátrico. Com as seguintes caracteristicas: com desempenho
acústico superior e altamente sensível. Com diafragma ajustável em cada um dos lados do auscultador. O lado
maior
auscuta em pacientes adultos, e o lado menor é para pacientes pediátricos ou pequenos, ao redor de curativos
e para
avaliação carótida. O lado pediátrico do auscultador deve ser convertido em um sino tradicional mediante a
simples
substituição do diafragma pelo anel de borracha ( sino) incluída na embalagem. - Sistema de diafragma de
dupla freqüência
de modo a permitir, com um único auscultador, o monitoramento dos sons de baixa e alta freqüência, sem a
necessidade
de rotação e perda de contato com o corpo do paciente. Auscultador de aço inoxidável.- Design de tubos em YAs
olivas
devem ser macias e confortáveis com um excelente selamento acústico. Molas internas ajustáveis, para
proporcionar
adequada tensão das hastes nos ouvidos. - Anel e diafragma com tratamento "anti-frio", mais confortável para o
paciente.Com capacidade para a amplificação de sons cardíacos fracos, pulmonares ou de quaisquer outros
sons
corporais, bem como a auscultação normal e filtragem seletiva da freqüência.</t>
  </si>
  <si>
    <t>3M</t>
  </si>
  <si>
    <t>OXIMETRO, OXIMETRO PORTATIL, Tela de LCD colorido, SPO2: intervalo de aferição: 70-99;
Precisão da aferição: +/- 2%; Frequência de Pulso (FP): intervalo:30=235BPM; Precisão: +/- 2%; Intensidade de
Pulso: Indicação em gráfico de barras; Energia: 2 pilhas alcalinas AAA; Autonomia: para suportar mais de 30
horas de uso.</t>
  </si>
  <si>
    <t>IMFTEC</t>
  </si>
  <si>
    <t>PEDOMETRO, PEDOMETRO, Equipamento com as seguintes funções: contador de passos, contador
de calorias, distância percorrida, relógio e cronômetro com resolução de 1/100 segundos. Sensor de caminhada
e corrida e sistema “Flip-Up”. O equipamento deve acompanhas clip para cinto e bateria. Com garantia mínima
de 12 meses a partir da data de entrega.</t>
  </si>
  <si>
    <t>Nem Balance/Via Step</t>
  </si>
  <si>
    <t>MONITOR CARDIACO, MONITOR CARDIACO, FREQUENCIMETRO C/SOFTWARE ENVIOS DE
DADOS, Monitor Cardíaco; Principais Características: Hora; Luz Noturna; Data e dia da semana; Trava de
botões; Frequência Cardíaca em BPM e em % da FC máxima; Zona-alvo manual em BPM e % - somente limite
superior; HeartTouch: exibe informações alternadas no visor durante o exercício; Gasto calórico (em Kcal);
Arquivo do exercício: 99 arquivos, com duraçao, calorias gastas (em Kcal), tempo dentro da zona-alvo e queima
de gordura, média e máxima da FC do exercício; Arquivos totais: duraçao, nr de sessões e calorias (em Kcal);
WearLink, transmissor codificado; Alarme: Despertador com soneca; visual e sonoro de zona-alvo Gráfico de
zona alvo; Resistência à água: 50 m -OwnCode Polar (5kHz); Funcionamento: Bateria substituível; Peso
Aproximado: 50 g; Garantia: Contra defeitos de fabricação; Acompanha transmissor e faixa regulável; Idiomas:
textos em Inglês, alemão, sueco, finlandês, francês, espanhol, italiano e português</t>
  </si>
  <si>
    <t>Polar/ RS 800</t>
  </si>
  <si>
    <t>MONITOR CARDIACO, MONITOR CARDIACO, FREQUENCIMETRO C/SOFTWARE ENVIOS DE
DADOS, Monitor de frequência cardíaca com frequência cardíaca e zona alvo em BPM. Heart Touch: com
visualização de até três informações alternadas no visor: frequência cardíaca, temporizador e hora.</t>
  </si>
  <si>
    <t>Polar/ FT1 BLK</t>
  </si>
  <si>
    <t>HASTE DE FERRO, SUPORTE DE REDE FUTSAL, Medidas de 3,00 x 2,00 m. Fabricado com tubos
galvanizados de 3" e recuo com tubos de 1 ½", com 80 cm na parte de baixo e 50 cm na parte de cima para
sustentação das redes. Deverá ainda ser fixados ganchos para colocação das redes. Pintada com tinta branca
e esmalte sintético anti-ferrugem.</t>
  </si>
  <si>
    <t>SPORTIN</t>
  </si>
  <si>
    <t>BOLA DE BORRACHA, DE FRESCOBOL, Bola de frescobol de borracha. Na cor azul, com preso
aproximado e 67g e diâmetro de 6cm.</t>
  </si>
  <si>
    <t>30.14</t>
  </si>
  <si>
    <t>Lcm/N2</t>
  </si>
  <si>
    <t>BOLA DE BORRACHA, LATEX, S/COSTURA, PESANDO 1 KG (MEDICINEBOL), Bola Medicine Ball
de 1kg. Corpo de borracha sem costura, calibrável, lastro de borracha maciça.</t>
  </si>
  <si>
    <t>Penalty/1kg</t>
  </si>
  <si>
    <t>MARCA/MODELO</t>
  </si>
  <si>
    <t>BOLA DE BORRACHA, NUMERO 10, Bola de borracha nº 10. Medida: diâmetro 16cm. Peso: 350g.
Composição: borracha natural e borracha sintética (polibutadieno). Cores a definir.</t>
  </si>
  <si>
    <t>Lcm/Nº10</t>
  </si>
  <si>
    <t>Pangue/2kg</t>
  </si>
  <si>
    <t>BOLA DE TENIS DE CAMPO, (QUADRA),OFICIAL, ESTOJO COM 3 UNIDADES, Bola para tênis,
oficial e aprovada pela IPF/CBT, em embalagem pressurizada (estojo), contendo no mínimo, três unidades por
estojo.</t>
  </si>
  <si>
    <t>Wilson/Shamp Ship</t>
  </si>
  <si>
    <t>ESTJO</t>
  </si>
  <si>
    <t>BOLA P/FUTEBOL DE CAMPO, BRASIL,68-70CM DIAMETRO,410-450G PESO,PU ULTRA 100%,
Bola de futebol de campo pró, PU, nº 5, categoria adulto, PU ultra 100%, sem custura e impermeável, com
frisos em alto relevo, miolo removível e lubrificado; Peso: 410 a 450g; Circunferência: 68-70cm. Oficializada
pela Federação Catarinense de Futebol.</t>
  </si>
  <si>
    <t>Penalty/Pro S11 Brasil</t>
  </si>
  <si>
    <t>BOLA PARA BASQUETEBOL, 6.4,72-74 DIAMETRO,510-565 PESO, 565,REMOVIVEL E
LUBRIFICA, Bola de basquetebol, profissional, pró 6.4, matrizada, confeccionada em microfibra, sem custura e
impermeável, com frisos em alto relevo; forro multiaxial, miolo removível e lubrificado; Peso: 510 a 565g;
Circunferência: 72-74cm. Oficializada pela Federação Catarinense de Basquetebol.</t>
  </si>
  <si>
    <t>Penalty/Pro 6,4</t>
  </si>
  <si>
    <t>BOLA PARA BASQUETEBOL, BASQUETE 7.4,DIAM 75-78,PESO 600-650,REMOVIVEL E
LUBRIFICADA, Bola de basquetebol, profissional, pró 7.4, categoria masculino, matrizada, confeccionada em
microfibra, sem custura e impermeável, com frisos em alto relevo; forro multiaxial, miolo removível e lubrificado;
Peso: 600 a 675g; Circunferência: 75-77cm. Oficializada pela Federação Catarinense de Basquetebol.</t>
  </si>
  <si>
    <t>Penalty/Pro 7,4</t>
  </si>
  <si>
    <t>BOLA PARA BASQUETEBOL, CATEGORIA MIRIM, Bola Basquete Pro 5.6. Bola de basquete
categoria mirim, confeccionada em microfribra, na cor laranja, com câmara airbility, forro multiaxial, miolo Slip
System (lubrificado e substituível), com peso entre 450 a 500 gramas, circunferência entre 72 a 74 cm,
Aprovada pela FIBA - Federação Internacional de Basquetebol.</t>
  </si>
  <si>
    <t>Penalty/Pro 5,6</t>
  </si>
  <si>
    <t>BOLA PARA FUTEBOL DE SALAO, CATEGORIA ADULTO, Bola de futsal. Com 32 gomos
costurados a mão. Circunferência: 61-64cm, peso aproximado 410-440g; PU; Miolo removível e lubrificado;
sem custura e impermeável.</t>
  </si>
  <si>
    <t>Penalty/Max500c/c</t>
  </si>
  <si>
    <t>BOLA PARA FUTEBOL DE SALAO, CATEGORIA INFANTIL, Bola oficial de futsal, tamanho infantil
(sub-13), sem custura e impermeável, com 8 gomos, confeccionada em PU ultra 100%, com miolo removível e
lubrificado. Com as seguintes dimensões: 55,0-59,0cm, peso: 350-380g.</t>
  </si>
  <si>
    <t>Penalty/Max200</t>
  </si>
  <si>
    <t>BOLA PARA FUTEBOL DE SALAO, DE COURO, Bola oficial de futsal, com 8 gomos, confeccionada
em PU ultra 100%, sem custura e impermeável, com miolo removível e lubrificado. Com as seguintes
dimensões: 62,5-63,5cm, peso: 410-430g.</t>
  </si>
  <si>
    <t>Penalty/Max1000</t>
  </si>
  <si>
    <t>BOLA PARA HANDEBOL, CATEGORIA ADULTO,FEMININO,CONFECCIONDA EM PU, Bola oficial
de handebol, tamanho feminino, costurada, com 32 gomos, confeccionada em PU, com miolo removível e
lubrificado. Bola oficial da Confederação Brasileira de Handebol (CBHb) e aprovada pela Federação
Internacional de Handebol (IHF) com as seguintes medidas: Circunferência 54-56cm; peso: 325-400g.</t>
  </si>
  <si>
    <t>Penalty/H2L Suécia</t>
  </si>
  <si>
    <t>BOLA PARA HANDEBOL, CATEGORIA H1L, Bola de handebol costurada H1 Oficial, matrizada, com
32 gomos, confeccionada em PVC. Tamanho: 49-51 peso: 230-270g miolo removível e lubrificado.</t>
  </si>
  <si>
    <t>Penalty/H1L PVC</t>
  </si>
  <si>
    <t>BOLA PARA HANDEBOL, CATEGORIA H2L, Bola de handebol costurada H2 , matrizada, com 32
gomos, confeccionada em PVC. Tamanho: 49-51 peso:230-270g miolo removível e lubrificado; frisps em alto
relevo.</t>
  </si>
  <si>
    <t>Penalty/H2L PVC</t>
  </si>
  <si>
    <t>BOLA PARA HANDEBOL, CATEGORIA H2L, Bola de handebol, H2L, costurada, categoria adulto
feminino, confeccionada com o exclusivo PU ultra grip; câmara airbility, forro multiaxial, miolo slip system
removível e lubrificado; Peso: 325 a 400g; Circunferência: 54 a 56cm. Oficializada pela Confederação Brasileira
de Handebol.</t>
  </si>
  <si>
    <t>BOLA PARA HANDEBOL, MASCULINO,CATEGORIA H3L, Bola de handebol costurada H3 tamanho
masculino, com 32 gomos, confeccionada com PU ultra grip, câmera de butil e miolo removível, com 58 a 60cm
de circunferência, peso variado entre 425 a 475g.</t>
  </si>
  <si>
    <t>Penalty/H3L Suécia</t>
  </si>
  <si>
    <t>BOLA PARA HANDEBOL, MASCULINO,CATEGORIA H3L, Bola de handebol, H3L, costurada,
categoria adulto masculino, confeccionada com o exclusivo PU ultra grip; câmara airbility, forro multiaxial, miolo
slip system removível e lubrificado; Peso: 425 a 475g; Circunferência: 58 a 60cm. Oficializada pela
Confederação Brasileira de Handebol.</t>
  </si>
  <si>
    <t>BOLA PARA TENIS DE MESA, MODELO OFICIAL, Bola de tênis de mesa oficial, na cor laranja; com
peso aproximado de 40g diâmetro de 4cm confecionado em acetato de celuloide.</t>
  </si>
  <si>
    <t>Yashima 40 mm</t>
  </si>
  <si>
    <t>BOLA PARA VOLEI DE PRAIA, MODELO OFICIAL, Bola beach volley PRO, sem custura e
impermeável, couro sintético com miolo removível, peso 250g.</t>
  </si>
  <si>
    <t>Penalty/Beach Pro</t>
  </si>
  <si>
    <t>BOLA PARA VOLEI DE PRAIA, MODELO OFICIAL, Bola de voleibol de praia oficial, confeccionada
em microfibra, costurada, câmara airbility; miolo slip system removível e lubrificado. Peso: 260 a 280g;
Circunferência: 65 – 67cm.Oficializada pela Federação Catarinense de Voleibol.</t>
  </si>
  <si>
    <t>Penalty/Pro Beach</t>
  </si>
  <si>
    <t>BOLA PARA VOLEIBOL, EM MATERIAL SINTETICO,COSTURADA,MODELO OFICIAL, Bola de
voleibol de quadra, modelo pró 6.0, matrizada, confeccionada em microfibra; miolo removível e lubrificado; com
frisos em alto relevo. Peso: 260 a 280g; Circunferência: 65 a 67cm. Oficializada pela Federação Catarinense de
voleibol.</t>
  </si>
  <si>
    <t>Penalty/Pro 6.0</t>
  </si>
  <si>
    <t>BOLA MEDICINE BALL, BOLA MEDICINE BALL DE 2 KG., Corpo de borracha sem costura,
calibrável, lastro de borracha maciça.</t>
  </si>
  <si>
    <t>Penalty/2Kg</t>
  </si>
  <si>
    <t>BOLA MEDICINE BALL, BOLA MEDICINE BALL DE 3 KG, Bola Medicine Ball de borracha com alças
3 KG. Indicada para uso fisioterápico e treinamentos específicos. Matrizada, confeccionada de borracha, com
câmara airbility, forro multiaxial e miolo Slip System, lubrificado e substituível. Fácil para segurar, durável e
impermeável. Acompanha DVD com instruções/dicas de uso.</t>
  </si>
  <si>
    <t>All Gim/ 3Kg com alças</t>
  </si>
  <si>
    <t>BOLA MEDICINE BALL, BOLA MEDICINE BALL DE 3 KG, Bola Medicine Ball, de borracha 3 KG.
Indicada para uso fisioterápico e treinamentos específicos. Matrizada, confeccionada de borracha com câmara
airbility, forro multiaxial e miolo Slip System , lubrificado e substituível.</t>
  </si>
  <si>
    <t>Penalty/3Kg</t>
  </si>
  <si>
    <t>MATERIAIS PARA REABILITACAO AQUATICA, CANELEIRA EM NYLON, 1KG, Caneleira
emborrachada 1,0kg, confeccionada em nylon 600 capenil trançado, enchimento com esfera de ferro,
acabamento em viés, fecho em velcro.</t>
  </si>
  <si>
    <t>CR Costura</t>
  </si>
  <si>
    <t>MATERIAIS PARA REABILITACAO AQUATICA, CANELEIRA EM NYLON, 2KG, Caneleira
emborrachada 2,0kg, confeccionada em nylon 600 capenil trançado, enchimento com esfera de ferro,
acabamento em viés, fecho em velcro.</t>
  </si>
  <si>
    <t>MATERIAIS PARA REABILITACAO AQUATICA, CANELEIRA EM NYLON, 3KG, Caneleira
emborrachada 3kg, confeccionada em nylon 600 capenil trançado, enchimento com esfera de ferro,
acabamento em viés, fecho em velcro.</t>
  </si>
  <si>
    <t>MATERIAIS PARA REABILITACAO AQUATICA, CANELEIRA EM NYLON, 4KG, Caneleira
emborrachada 4kg, confeccionada em nylon 600 capenil trançado, enchimento com esfera de ferro,
acabamento em viés, fecho em velcro.</t>
  </si>
  <si>
    <t>MATERIAIS PARA REABILITACAO AQUATICA, CANELEIRA EM NYLON, 5KG, Caneleira
emborrachada 5kg, confeccionada em nylon 600 capenil trançado, enchimento com esfera de ferro,
acabamento em viés, fecho em velcro.</t>
  </si>
  <si>
    <t>CANELEIRA, CANELEIRA 3KG, Caneleira emborrachada 3kg, confeccionada em nylon 600 capenil
trançado, enchimento com esfera de ferro, acabamento em viés, fecho em velcro. Dimensões aproximadas
(LXAXP): 18x20x10cm. Garantia do fabricante: seis meses de garantia contra defeitos de fabricação.</t>
  </si>
  <si>
    <t>CANELEIRA, CANELEIRA 4KG, Caneleira emborrachada 4kg, confeccionada em nylon 600 capenil
trançado, enchimento com esfera de ferro, acabamento em viés, fecho em velcro. Dimensões aproximadas
(LXAXP): 21X22X10cm. Garantia do fabricante: seis meses contra defeito de fabricação.</t>
  </si>
  <si>
    <t>CANELEIRA, CANELEIRA 5KG, Caneleira emborrachada 5kg, confeccionada em nylon 600 capenil
trançado, enchimento com esfera de ferro, acabamento em viés, fecho em velcro. Dimensões aproximadas
(LXAXP): 22x22x11cm. Garantia do fabricante: seis meses contra defeito de fabricação.</t>
  </si>
  <si>
    <t>BANDEIROLA, BANDEIRA DE ARBITRO COM CABO DE ALUMINIO, Bandeira de árbitro com cabo
de alumínio para competições de atletismo. Feita de tubo de alumínio e tecido sintético. Cores: Amarela,
Branca ou Vermelha</t>
  </si>
  <si>
    <t>VINEX</t>
  </si>
  <si>
    <t>BASTAO PARA PROVAS DE REVEZAMENTO, DE PLASTICO, Bastão de Revezamento IAAF. Feito
de plástico. Conjunto com 8 unidades</t>
  </si>
  <si>
    <t>CABO PARA MARTELO, OFICIAL EM A«O GALVANIZADO, Cabo Oficial para Martelo. Fabricado de
aço galvanizado (3 mm de espessura). Conforme especificações da IAAF.
982 mm - Indicado para martelos: de 4 kg com 95-99 mm de diâmetro; de 5 kg com 100-104 mm de diâmetro;
de 6 kg com 111-119 mm de diâmetro; de 7,26 kg com 111-119 mm de diâmetro.</t>
  </si>
  <si>
    <t>30.42</t>
  </si>
  <si>
    <t>POLANIK</t>
  </si>
  <si>
    <t>DISCO DE BORRACHA, PESO 1 KG, DISCO DE ATLETISMO 1,00 KG. Feito de borracha dura de
alta resistência. Indicado para treinamento de lançamentos</t>
  </si>
  <si>
    <t>DISCO PARA PRATICA ESPORTIVA, DISCO DE ATLETISMO DE 2 KG, Disco de Atletismo 2,00 KG.
Feito de borracha dura de alta resistência.</t>
  </si>
  <si>
    <t>EMPUNHADURA PARA MARTELO, CURVADA, Empunhadura para martelo curvada 110 mm.
Suporte e anel de aço, apoio de mão de alumínio. Pintura a pó de alta resistência. Comprimento de 110 mm,
largura de 110 mm. Certificada pela IAA.</t>
  </si>
  <si>
    <t>FITA DEMARCATORIA, DE SETOR, 25M, Faixa de demarcação. Feita de material sintético
impermeável, acompanha presilhas de fixação. Tamanho: 25 m de comprimento por 50 mm de largura.
Desenvolvida conforme especificações da CBAT/ IAAF.</t>
  </si>
  <si>
    <t>POSTE PARA PRATICA ESPORTIVA, SALTO EM ALTURA DE A«O, Postes para salto em altura de
aço. Par de postes rígidos de aço galvanizado para treinamento e competições com bases quadradas de 45
cm. Sistema inteligente de medição com dois tubos paralelos. Ajuste de altura até 2 m 60 cm. Inclui dois
suportes para barra com 6 cm de comprimento e 4 cm de largura em cada poste. Com rodas laterais que
facilitam o transporte. Certificado pela IAAF.</t>
  </si>
  <si>
    <t>FAIXA ELASTICA, TIPO "THERA BAND" PARA FISIOTERAPIA, COR ROXO, Faixas elásticas de 1,5
metros para exercícios físicos de reabilitação e fortalecimento. Com sistema de resistência progressiva,
confeccionadas em borracha. marca/modelo de referencia: thera Band. resistência leve.</t>
  </si>
  <si>
    <t>THERA BAND</t>
  </si>
  <si>
    <t>FAIXA ELASTICA, TIPO "THERA BAND" PARA FISIOTERAPIA, COR ROXO, Faixas elásticas de 1,5
metros para exercícios físicos de reabilitação e fortalecimento. Com sistema de resistência progressiva,
confeccionadas em borracha. marca/modelo de referencia: thera Band. resistência médio.</t>
  </si>
  <si>
    <t>FAIXA ELASTICA, TIPO "THERA BAND" PARA FISIOTERAPIA, COR ROXO, Faixas elásticas de 1,5
metros para exercícios físicos de reabilitação e fortalecimento. Com sistema de resistência progressiva,
confeccionadas em borracha. marca/modelo de referencia: thera Band. resistência super-forte.</t>
  </si>
  <si>
    <t>FAIXA ELASTICA, TIPO "THERA BAND" PARA FISIOTERAPIA, COR ROXO, Faixas elásticas de 1,5
metros para exercícios físicos de reabilitação e fortalecimento. Com sistema de resistência progressiva,
confeccionadas em borracha. marca/modelo de referencia; thera Band. Resistência forte.</t>
  </si>
  <si>
    <t>MATERIAIS PARA FISIOTERAPIA, BOLA CRAVO CRESPA, fisioball, Pequena, Bolinha para
Propriocepção, Coordenação Motora, Massagens nas Mãos, Pés e Corpo - Medida: 10cm</t>
  </si>
  <si>
    <t>ACTE</t>
  </si>
  <si>
    <t>MATERIAIS PARA FISIOTERAPIA, BOLA CRAVO CRESPA, fisioball, Pequena, Bolinha para
Propriocepção, Coordenação Motora, Massagens nas Mãos, Pés e Corpo - Medida: 5cm</t>
  </si>
  <si>
    <t>MATERIAIS PARA FISIOTERAPIA, ELASTICO PARA EXERCICIOS, tipo rubber band, tubos eláticos,
comprimento 120 cm, com pegador em espuma. resistência forte.</t>
  </si>
  <si>
    <t>MATERIAIS PARA FISIOTERAPIA, ELASTICO PARA EXERCICIOS, tipo rubber band, tubos eláticos,
comprimento 120 cm, com pegador em espuma. resistência leve</t>
  </si>
  <si>
    <t>MATERIAIS PARA FISIOTERAPIA, ELASTICO PARA EXERCICIOS, tipo rubber band, tubos eláticos,
comprimento 120 cm, com pegador em espuma. resistência média.</t>
  </si>
  <si>
    <t>CINTO PARA PRATICA ESPORTIVA, CINTO DE MUSCULA«ŸO, Cinto de Musculação para
proteção da coluna. Fabricado em EVA revestido por tecido bagum, para proteção da coluna, utilizado para
levantamento de peso e outros exercícios de musculação. Também usado para proteção da coluna em
arremessos e lançamentos de atletismo.</t>
  </si>
  <si>
    <t>Starflex</t>
  </si>
  <si>
    <t>CINTO PARA PRATICA ESPORTIVA, CINTO DE TRA«ŸO DUPLO COM FITA DE SEGURAN«A,
MEDINDO 3M, Cinto de Tração duplo com fita de segurança. Dois cintos ajustáveis com velcro conectados por
argolas de aço em fita de segurança de 3 metros de comprimento.</t>
  </si>
  <si>
    <t>CINTO PARA PRATICA ESPORTIVA, CINTO DE TRA«ŸO DUPLO, Cinto de tração duplo. Kit composto
por um par de cintos de 4 ou 6 elásticos.</t>
  </si>
  <si>
    <t>ESCADA DE CIRCUITO, DE NYLON, Escada de circuito, escada de agilidade, feita de nylon e os
degraus em plástico, utilizada para treinamento.</t>
  </si>
  <si>
    <t>FITA DE SUSPENSAO, PARA PRATICA DESPORTIVA, Kit para Slackline, contendo: fita de 50mm
com 15 metros de comprimento; Uma catraca pequena; Dois protetores de árvore; Uma bolsa para transportar
o kit.</t>
  </si>
  <si>
    <t>PARAQUEDAS, EM NYLON, Paraquedas de Treinamento para corrida (estofado e reforçado)
tamanho grande. Fabricado em nylon de alta qualidade, corte e a costura adequados para uma maior
estabilidade. Tamanho da vela: 1,40 m. Acompanha cinto para fixação à cintura acolchoado.</t>
  </si>
  <si>
    <t>Pro Swin</t>
  </si>
  <si>
    <t>PARAQUEDAS, EM NYLON, Paraquedas de Treinamento para corrida, estofado e reforçado.
Fabricado em nylon de alta qualidade, com redes de fixação, corte e a costura adequados para uma maior
estabilidade. Tamanho da vela: 1,00 m. Acompanha cinto para fixação à cintura acolchoado.</t>
  </si>
  <si>
    <t>PRESILHA PARA BARRA, PEGADAS EMBORRACHADAS, Confeccionado em aço mola. Cor: Preto.
Alças Emborrachadas. Tamanho: Oficial. Garantia: contra defeito de fabricação.</t>
  </si>
  <si>
    <t>Mercur</t>
  </si>
  <si>
    <t>PROTETOR ESPUMADO, PARA BARRAS, Protetor espumado para barras, revestimento em
borracha e estofamento em espuma alta densidade.</t>
  </si>
  <si>
    <t>PUXADOR TORNOZELEIRA, PARA EQUIPAMENTOS DE MUSCULA«ŸO, Puxador Tornozeleira
paraEquipamentos de musculação, usado no cross over ou estações de musculação para trabalhar glúteo,
adução e abdução, em pé.</t>
  </si>
  <si>
    <t>TORNOZELEIRA COM VELCRO, TORNOZELEIRA COM VELCRO 1KG, Material - A malha é
composta pequenas bolinhas achatadas de ferro, a parte externa é feita com bagum (trata-se de um material
semelhante ao corvim, um tipo de revestimento vinílico que imita o couro, ou seja, um plástico fininho com uma
leve textura), e o travamento é feito em velcro, para maior segurança do usuário. Garantia - 6 meses. Peso - 1
Kg. Medidas Aproximadas - 50cm x 13cm</t>
  </si>
  <si>
    <t>PAR</t>
  </si>
  <si>
    <t>JOGO DE TABULEIRO, DE DADOS ELETRONICO, Tabuleiro eletrônico oficial de xadrez (e-Borad),
com comunicação sem fio (bluetooth-wireless), confeccionado em madeira de alto padrão, preferencialmente
nas cores padrão Pau Marfim (ou equivalente) para as casas claras e Jacarandá (Pau-Rosa/Rosewood ou
equivalente) para as casas escuras. Deve possuir conexão bluetooth-wireless de alcance mínimo de 10 m,
conexão USB (cabo USB 3,5m incluso), bateria Li-Ion recarregável através de cabo USB ou carregador próprio
e com duração de pelo menos 24 horas em jogo, velocidade de até 6 escaneamentos por segundo. O tabuleiro
deve vir acompanhado de jogo oficial de peças eletrônicas (e-Pieces), confeccionadas em madeira de alto
padrão, composto por, no mínimo, 34 peças, com a seguinte composição: um rei claro e um rei escuro, duas
damas claras e duas damas escuras, dois bispos claros e dois bispos escuros, dois cavalos claros e dois
cavalos escuros, duas torres claras e duas torres escuras, oito peões claros e oito peões escuros. Os conjuntos
de peças devem ser confeccionados, de preferência, em madeira nas cores padrão Pau marfim e
Jacarandá/Jacarandá Indiano/Nogueira (ou equivalentes), com as peças claras e escuras na cor natural da
madeira, sendo que as peças escuras poderão, alternativamente, ser disponibilizadas na cor preta/ébano, com
pesos e medidas oficiais, design padrão Staunton, devendo ser ideais para utilização em tabuleiros eletrônicos
oficiais de xadrez (e-Board), com casas de 5,5 cm de lado.</t>
  </si>
  <si>
    <t>KING MASTER</t>
  </si>
  <si>
    <t>CONE PLASTICO, MEDINDO 25 CM, cone treinamento esportivo modelo chines ou chapeuzinho
(chapeu chines), fabricado em PVC. Dimensões aproximadas (LxAxP): 19,5x2x19cm. pacote com 4 peças e
cores variadas.</t>
  </si>
  <si>
    <t>CEMAR</t>
  </si>
  <si>
    <t>CONE PLASTICO, MEDINDO 30CM, Cone de sinalização 30cm. Feito de polietileno, flexível, base
quadrada. Altura de 30 cm. Corres vermelho, amarelo e verde.</t>
  </si>
  <si>
    <t>CONE PLASTICO, MEDINDO 50 CM, cone médio feito de polietileno, base quadrada, 50 cm de altura</t>
  </si>
  <si>
    <t>ZEUS</t>
  </si>
  <si>
    <t>CONE PLASTICO, MINICONES PARA TREINAMENTO DE AGILIDADE, Minicones para treinamento de
agilidade. Feito de plástico com 19 cm de diâmetro e 5,1 cm de altura. Conjunto com 40 unidades distribuidas
em 4 cores: azul, amarelo, branco e vermelho. Acompanha suporte para armazenamento dos minicones.</t>
  </si>
  <si>
    <t>AGULHA PARA BOMBA, ROSQUIAVEL, Para uso em bomba de encher bola da marca Penalty.</t>
  </si>
  <si>
    <t>Penalty</t>
  </si>
  <si>
    <t>ANTENA PARA VOLEI, DE FIBRA DE VIDRO, OFICIAL, Par de Antena para vôlei oficial. Pintada de 10
em 10 cm com vermelho com branco intercalados. Composição: 100% fibra de vidro. Dimensões aproximadas
(LxA): 0,10x180 cm.</t>
  </si>
  <si>
    <t>Pangue</t>
  </si>
  <si>
    <t>APITO DE PLASTICO, COM ARGOLA PARA CORDAO, Apito plástico para árbitro, tamanho grande,
na cor preta, com embocadura anatômica, bola interna de cortiça, acompanha cordão para facilitar o transporte.</t>
  </si>
  <si>
    <t>Rockt</t>
  </si>
  <si>
    <t>ARCO PLASTICO TIPO BAMBOLE, BAMBOLE PLASTICO RESISTENTE VARIAS CORES.,
Arco/Bambolê de PVC 68 cm. Fabricado de PVC tubular, reforçado por junção plástica. Com 68 cm de diâmetro
e meia polegada de espessura. Cores variadas. Selo do INMETRO - Conjunto com 10 (dez) unidades de cores
variadas. (nova especificação)</t>
  </si>
  <si>
    <t>Cemar</t>
  </si>
  <si>
    <t>ARCO PLASTICO TIPO BAMBOLE, PARA PRATICA DESPORTIVA, Arco, bambolê de PVC 75cm.</t>
  </si>
  <si>
    <t>BOMBA DE INFLAR, BOLA DUPLA ACAO EM ALUMINIO, Bomba de ar, com dupla ação no
enchimento da bola, bico todo em metal, com prolongamento do bico em material flexível.</t>
  </si>
  <si>
    <t>BOMBA PARA ENCHER BOLA, COM BICO DE METAL, Acompanha mangueira e agulha. Agulha em
liga de zinco com tampa de borracha. Mangueira de ar em borracha nylon e liga de zinco.</t>
  </si>
  <si>
    <t>CORDA PARA PULAR, COM CABO DE MADEIRA NAS PONTAS, Corda grossa para pular, 2cm de
diâmetro e 10m de comprimento.</t>
  </si>
  <si>
    <t>Pula Corda</t>
  </si>
  <si>
    <t>CORDA PARA PULAR, COM CABO DE MADEIRA NAS PONTAS, Corda individual para pular com
manopla, 2,75 de comprimento.</t>
  </si>
  <si>
    <t>DISCO VOADOR, FRISBEE, Frisbee Disco Voador para jogo Ultimate. Dimensões Diâmetro: 27 cm -
Altura: 3,4 cm - Peso 175 gramas.</t>
  </si>
  <si>
    <t>Mare</t>
  </si>
  <si>
    <t>FAIXA DE PRATICA ESPORTIVA, PARA ARTES MARCIAIS, Faixa para artes marciais, material
100% algodão, confeccionada com tecido de sarja 2 x 1, com no mínimo seis costuras paralelas e reforço
duplo. Largura de 4 cm e comprimento de 2,4 metros. De cores escuras variadas a definir na entrega do
produto, distribuídas equitativamente.</t>
  </si>
  <si>
    <t>Torah</t>
  </si>
  <si>
    <t>LUVA PARA ATIVIDADES ESPORTIVAS, LUVA DE GOLEIRO (DIVERSAS), Luva para goleiro
futebol, com palma de látex tecnologia aqua grip. Punho elástico com fecho duplo, dorso em látex e tecido rip
stoc, dublado corte roll finger. Tamanho e cores a definir.</t>
  </si>
  <si>
    <t>Stadium</t>
  </si>
  <si>
    <t>MATERIAIS E COMPONENTES PARA PRATICA DESPORTIVAS, CRONOMETRO(MATERIAL NAO
DURAVEL/FRAGIL), Cronometro com 30 voltas. Tipo progressivo. Características gerais: função "split" exibe as
parciais do tempo, função relógio com alarme diário, calendário com dias da semana. Especificações técnicas:
alimentação 1 bateria LR44 (inclusa), cor cinza, laranja, inclui cronômetro e bateria.</t>
  </si>
  <si>
    <t>Vollo</t>
  </si>
  <si>
    <t>MATERIAIS E COMPONENTES PARA PRATICA DESPORTIVAS, SKATE, Skate padrão adulto
completo. Com rolamentos ABEC 3 ou superior, rodas em PU-90A de 51x31mm aproximadamente, shape
côncavo (duas abas) de alta resistência, confeccionado em madeira de eucalipto prensada em 70 toneladas,
com lixa anti-derrapante em toda a superfície, trucks em liga de alumínio com eixo de aço carbono (anti-jogo),
com amortecedores em poliuretano de alta resistência e imediata resposta à deformação, e com elevadores de
truck.</t>
  </si>
  <si>
    <t>MATERIAIS PARA REABILITACAO AQUATICA, OCULOS P/NATACAO,C/TIRAS DE
SILICONE/LENTES DE POLICARBONATO, Óculos natação unissex, lentes 100% policarbonato, com
tratamento anti-embaçante, proteção contra raios ultra-violetas, tira em 100% silicone, moldura em 100%
policarbonato, ventosa em 100% silicone, presilhas em 100% policarbonato, ponte do nariz.</t>
  </si>
  <si>
    <t>Harmm Hard</t>
  </si>
  <si>
    <t>PERNA DE PAU, CONFECCIONADA EM MADEIRA, Perna de pau confeccionada em madeira
medindo 1,50m de altura, com apoio para o pé.</t>
  </si>
  <si>
    <t>PETECA, PARA BADMINTON, Petecas com penas de nylon amarelo e base em cortiça. Aprovada
pela Federação Internacional de Badminton. Acondicionadas em tubo com 6 (seis) petecas. Referência: Yonex
Mavis 350, Babolat Pratice.</t>
  </si>
  <si>
    <t>Lider</t>
  </si>
  <si>
    <t>PLACAR DE JOGO, PARA TENIS DE MESA, Possui Sistema Articulado. Pontos de 0 a 30. SETS de
0 a 3. Capas plastificadas e caracteres em lâminas de P.V.C. Embalagem (0,47 x 0,32 x 0,45) m.
Especificações do produto: Altura 40cm X 46,50cm Comprimento. Garantia: Contra defeito de fabricação.</t>
  </si>
  <si>
    <t>RAQUETE DE TENIS DE MESA (PING PONG), USO EM RECREACAO (MODELO CLASSICA),
Raquete para tênis de mesa emborrachada. Dimensões 23cmx16cmx8cm; raquete estilo clássica; deve possuir
espuma dos dois lados e empunhadora maior; raquete em cabo de madeira de alta qualidade; duas faces
emborrachadas. PAR.</t>
  </si>
  <si>
    <t>MATERIAIS PARA REABILITACAO AQUATICA, ACQUA RING - KIT FUNDO PISCINAS, Plataforma
modular colorida para Fundo de Piscina - Dimensões 85x45x45 cm, Material atóxico, Colorido, Fácil montagem,
(1x2).</t>
  </si>
  <si>
    <t>Slade Fitness</t>
  </si>
  <si>
    <t>REDE DE BASQUETEBOL, OFICIAL PARA ARO DE BASQUETE ALTURA 40 CM C12 ALCAS P/FIXA., fio 4mm em polipropileno com proteção UV. Dimensões 45 x 40cm. Embalagem com 1 par de redes</t>
  </si>
  <si>
    <t>Rede Sport</t>
  </si>
  <si>
    <t>REDE PARA FUTEBOL DE CAMPO, EM NYLON, Rede para trave de futebol campo/suiço,
confeccionada com fios 3,0mm de polietileno (PE) com tratamento anti-UV no tamanho 4,05m.</t>
  </si>
  <si>
    <t>REDE PARA FUTEBOL DE CAMPO, OFICIAL, Rede para trave de futebol suíço; Malha 12; Fio 8 mm (o par). Medidas: 5,0 x 2,30 x 0,90 x 1,00 (Comprimento x Altura x Fundo Em Cima x Fundo Embaixo).</t>
  </si>
  <si>
    <t>REDE PARA FUTEBOL DE SALAO, EM NYLON, Par de redes para trave de handebol/futsal
confeccionada em polietileno 100% virgem de alta densidade, com fio 0,6mm e malha 10x10cm. Medida:
3,20x2,20m, haste superior de 0,50m e fundo de 1,0m.</t>
  </si>
  <si>
    <t>REDE PARA TENIS DE MESA (PING PONG), COM SUPORTE DE FERRO, Rede de tênis de mesa
oficial, altura 15cm, com borda reforçada e suporte (grampo) de pressão.</t>
  </si>
  <si>
    <t>Kloft/5034</t>
  </si>
  <si>
    <t>REDE PARA VOLEIBOL, FIO 2MM, MALHA 12CM, Rede para voleibol; 10 metros, com 2 faixas; fiosde polietileno na cor preta e faixa superior de couro sintético na cor branca com costura em fios de poliamida de alta resistência; fio 2 mm.</t>
  </si>
  <si>
    <t>Rede Sport Voleibol Pró</t>
  </si>
  <si>
    <t>REDE PARA VOLEIBOL, OFICIAL, Rede com duas lonas de algodão reforçadas. Ilhós metálico e revestimento interno em couro sintético nas pontas, para amarração. Lona superior com 7 cm de largura e lona inferior com 5 cm de largura, costurada em toda a sua extensão. Malha trançada de 10x10 cm. Nós cerrados que evitam o desgaste. Rede com costura dupla nas lonas. Tamanho do fio: 2 mm. Composição: em polietileno de alta densidade com proteção UV. Dimensões aproximadas (LxA): 9,5 x1 m. . Suporte para antena, em lona de algodão, reforçada com fixação em velcro com 5cm de largura e cabo (corda de 8mm de diâmetro) com 15 metros. Garantia do fabricante: contra defeito de fabricação.</t>
  </si>
  <si>
    <t>BOLA, PARA BODY BALANCE DOME, Body Balance Dome Bosu, com capacidade de 150kg com dimensões de: largura 53 cm, altura 25 cm e 53cm de profundidade.</t>
  </si>
  <si>
    <t>BOLA, PARA EXERCICIOS FISICOS, 26 CM DE DIAMETRO, Para aplicações em exercícios físicos como abdominais, extensão de joelho, rotação e relaxamento lombar e alongamento de adutores, etc. Produto vinílico e atóxico. cor laranja, diâmetro de 26 cm, suporta até 120kg. Item incluso: guia com alguns exemplos de
exercícios.</t>
  </si>
  <si>
    <t>BOLA, TONING BALL, Kit Toning Ball, Bolas macias, com pesos de 0,5 a 1,5 kg, ajustam-se confortavelmente na palma da sua mão. Usadas juntamente com o trabalho de Mat ou com as bolas suíças,
aumentam o desafio do aluno, trazendo mais consciência para a estabilidade dos ombros e grupos musculares. item incluso 3 pares de Toning Ball: 1 par de Toning Ball Roxa 0,45 kg/cada; 1 par de Toning Ball Azul 0,95 kg/cada; 1 par de Toning Ball Verde 1,45 kg/cada.</t>
  </si>
  <si>
    <t>PRO ACTION</t>
  </si>
  <si>
    <t>BOLA BOBATH, BOLA BOBATH 65 CM, Bola suiça 65cm de diâmetro, de vinila (PVC) com sistema anti-burst, resistência até 300kg. Na cor azul.</t>
  </si>
  <si>
    <t>BOLA BOBATH, BOLA BOBATH 80 CM, Bola suiça 80cm de diâmetro, de vinila (PVC) com sistema anti-burst, resistência até 300kg. Na cor verde.</t>
  </si>
  <si>
    <t>BOLA BOBATH, BOLA BOBATH, PARA EXERCICIOS TERAPEUTICOS (DET), BOLA BOBATH 75 CM, Bola suíça 75cm de diâmetro, de vinila (PVC) com sistema anti-burst, resistência até 300kg. Na cor azul.</t>
  </si>
  <si>
    <t>BOLA BOBATH, BOLA BOBATH, PARA EXERCICIOS TERAPEUTICOS (DET), bola suiça 55 cm de diametro (pvc), com sistema anti-burst, na cor vermelha, incluso bomba para inflar</t>
  </si>
  <si>
    <t>BOLA BOBATH, BOLA BOBATH, PARA EXERCICIOS TERAPEUTICOS (DET), Bola Suíça para Fisioterapia, com capacidade para até 100 Kg (capacidade estática), sem bomba evendida murcha com pino
para fechamento do bico. Diâmetro de 45 cm.</t>
  </si>
  <si>
    <t>COLCHONETE, PARA EDUCACAO FISICA, Colchonete para a ginástica. Material: courvin. Dimensões aproximadas: 95x50x3cm. Densidade 28.</t>
  </si>
  <si>
    <t>Peron</t>
  </si>
  <si>
    <t>TATAME, DE ENCAIXE EM E.V.A., Tatame de encaixe em E.V.A. Dimensões: 1mx 1m x 10 mm de espessura. Dupla face, antiderrapante, atóxico, espuma de densidade 110, resistente a água, revestido com película siliconizada, texturizada, impermeável. Cor: Azul.</t>
  </si>
  <si>
    <t>Hot Fitness</t>
  </si>
  <si>
    <t>SACO PARA CARREGAR/TRANSPORTAR MATERIAL ESPORTIVO, DIVERSOS, Bolsa para carregar bolas, em lona resistente, modelo tipo mala, com capacidade para 06 bolas de basquetebol, na
disposição de 03 bolas em cima de 03 bolas.</t>
  </si>
  <si>
    <t>30.19</t>
  </si>
  <si>
    <t>Hejjo</t>
  </si>
  <si>
    <t>SACO, PARA GELO, Saco para gelo, aproximadamente 3kg, medidas aproximadas 23x36cm. Rolo com 100 unidades.</t>
  </si>
  <si>
    <t>30.09</t>
  </si>
  <si>
    <t>SACARIA</t>
  </si>
  <si>
    <t>ROLO</t>
  </si>
  <si>
    <t>BOLSA TERMICA, BOLSA TERMICA DE GEL, Bolsa Térmica de gel. 410g.</t>
  </si>
  <si>
    <t>30.36</t>
  </si>
  <si>
    <t>MERCUR</t>
  </si>
  <si>
    <t>BOLSA TERMICA, BOLSA TERMICA DE GELO, A Bolsa Flexível para Gelo possibilita aplicação mais eficaz do frio terapêutico. Confeccionada em tecido emborrachado e flexível. Bolsa de gelo avulsa para crioterapia, com bocal largo e tampa a prova de vazamentos, que permite adicionar facilmente o gelo no seu
interior. Não possui as tiras para fixação. Material: Bolsa emborrachada com revestimeno 100% poliamida. Tipo
de abertura: tampa de rosca com anel de borracha para vedação.</t>
  </si>
  <si>
    <t>PAQUIMETRO METALICO, MANUAL, Abertura de 0 a 150mm
Detalhamento</t>
  </si>
  <si>
    <t>CARDIOMED</t>
  </si>
  <si>
    <t>BANDAGE ESPORTIVA, KINESIO TAPING, Bandagem elástica adesiva – Kinesio taping, cor a definir, tamanho 31,5m x 5cm. Até 140% e elasticidade; Adesivo ativado pelo calor; Não contém látex; Tecido
100% algodão e micro fios de elastano; Ondas para circulação de ar; Não contém medicamentos; Cola adesiva de acrílico; Espessura leve como a da pele; Durável 3-4 dias/aplicação. A empresa deverá apresentar registro na ANVISA e/ou Ministério da Saúde.</t>
  </si>
  <si>
    <t>Kinesio/Taping</t>
  </si>
  <si>
    <t>FITA METRICA, METRICA EM TECIDO SINTETICO, MEDINDO NO MAXIMO 1CMX 1,50 M, Fita
métrica 1,5m, flexível e auto-retrátil, unidades de medida em centímetros.</t>
  </si>
  <si>
    <t>DIMASOL</t>
  </si>
  <si>
    <t>30.23</t>
  </si>
  <si>
    <t>BRINQUEDOS PEDAGOGICOS EDUCATIVOS, DIVERSOS ( APLICACAO DIRETA ), Bolsa 1ª Idade é composta por dez brinquedos educativos contendo cubos, bolas, blocos, brinquedos de rolar, montar e
empilhar com estímulos visuais e sonoros, que oportunizam brincadeiras sensoriais e motoras. Podem ser
utilizadas para promover brincadeiras e jogos e desafiantes, que estimulam o desenvolvimento intelectual, criatividade, afetividade e sociabilidade das crianças pequenas. Quantidade de jogos: 10. Dimensões: 280x480x340mm. Idade apropriada: 1ª idade e maternal – 6 meses à 3 anos</t>
  </si>
  <si>
    <t>BRINK MOBIL</t>
  </si>
  <si>
    <t>JOGO EDUCATIVO, NUMERAIS COM PINOS, EM MDF OU EVA, Artefato didático contendo um conjunto com dez numerais (de 0 a 9) confeccionados em MDF ou em EVA, com espaços para encaixe de
pequenas bolas, na mesma quantidade representada pelo número. Medidas aproximadas das peças: Medindo 150x90x18mm</t>
  </si>
  <si>
    <t>JOGO</t>
  </si>
  <si>
    <t>CARLU</t>
  </si>
  <si>
    <t>JOGO EDUCATIVO, RELOGIO DIDATICO, confeccionado em madeira maciça ou MDF, contendo a marcação das 24 horas e 60 minutos, com setores de cores diferentes, com dimensões aproximadas da Caixa: 18 x 20 x 8 cm</t>
  </si>
  <si>
    <t>JOGO EDUCATIVO, TORRE DE HANOI, Artefato didático composto por uma base de madeira, medindo aproximadamente 27x14x1 cm, três pinos, também de madeira, e de três a seis discos de madeira,
coloridos ou não, com espessura entre 50mm a 100mm</t>
  </si>
  <si>
    <t>JOGO LUDICO, CASINHA CALENDARIO EM MADEIRA, confeccionado em madeira prensada (MDF), impresso em silk-screen, medindo aproximadamente 60 x 30 cm, contendo 58 peças com suporte para
guardar as peças. Dimensões: aproximadamente 60 x 30 cm (relógio com 40 x 17 cm e calendário com 30 x 45 cm)</t>
  </si>
  <si>
    <t>KIT DE MATERIAL, CONJUNTO DE DEDOCHES, Dedoches Família Negra - fantoches de dedo com personagens de uma família negra. Material: Feltro e linha. Dimensões: 6x8cm em média (cada). Detalhes: 100% de costura, bocas bordadas à mão e roupas móveis para incentivar a coordenação motora e brincar. Personagens: 6 dedoches; Filho, Filha, Pai, Mãe com bebê, Avó e Avô.</t>
  </si>
  <si>
    <t>JOGO DE TABULEIRO, DE XADREZ, JOGO OFICIAL DE PEÇAS DE XADREZ (de Madeira/Alto Padrão). Conjunto oficial completo de peças para o jogo de xadrez em madeira de alto padrão (conjunto com, no mínimo, de 32 peças, com a seguinte composição: um rei claro e um rei escuro, uma dama clara e uma
dama escura, dois bispos claros e dois bispos escuros, dois cavalos claros e dois cavalos escuros, duas torres
claras e duas torres escuras, oito peões claros e oito peões escuros. Obs.: é desejável que o conjunto possua
mais duas damas extras: uma clara e outra escura), com fino acabamento, confeccionado, de preferência, em
madeira Pau marfim e Jacarandá/Jacarandá Indiano (ou equivalentes), preferencialmente com as peças claras
e escuras na cor natural da madeira (as peças escuras poderão, excepcionalmente, serem disponibilizadas na
cor preta/ébano), com pesos e medidas oficiais, design padrão Staunton, devendo ser ideais para serem
utilizadas em tabuleiros com casas de, no mínimo, 5,0 cm de lado e de, no máximo, 5,5 cm de lado. Todas as
peças devem possuir feltro ou couro sintético na base (sendo que o feltro/couro sintético deve ser,
preferencialmente, na cor preta, marrom escuro ou verde escuro). As peças devem apresentar as seguintes
dimensões mínimas:
Diâmetro da base dos Reis: 4,0 cm / Altura dos reis: 10 cm
Diâmerto da base das Damas (Rainhas): 3,8 cm / Altura da Damas (Rainhas): 8 cm
Diâmetro da base dos Bispos: 3,5 cm / Altura dos Bispos: 7,3 cm
Diâmetro da base dos Cavalos: 3,5 cm / Altura dos Cavalos: 6,8 cm
Diâmetro da base das Torres: 3,5 cm / Altura das Torres: 5,5 cm
Diâmetro da base dos Peão: 2,8 cm / Altura dos Peões: 5,0 cm</t>
  </si>
  <si>
    <t>JAEHRIG</t>
  </si>
  <si>
    <t>JOGO DE TABULEIRO, DE XADREZ, TABULEIRO OFICIAL DE XADREZ (de Madeira/Alto Padrão).
Tabuleiro oficial de xadrez de madeira plano, não dobrável, com alto padrão de acabamento, confeccionado
com madeiras nobres (madeiras de lei), construído de forma artesanal usando a técnica de marchetaria, com
casas montadas utilizando-se lâminas naturais de madeira nas cores claras e escuras, de forma que as lâminas
sejam encaixadas sem deixar saltos ou espaços entre elas. A base poderá ser em madeira ou MDF e é
desejável que a base possua feltro para maior proteção. Tamanho oficial, com casas de, no mínimo, 5,3 cm de
lado (5,3 cm x 5,3 cm), e de, no máximo, de 5,5 cm de lado (5,5 cm x 5,5 cm), com espessura mínima de 1,2
cm e espessura máxima de 1,8 cm, com as casas claras na cor padrão Pau Marfim e as casas escuras na cor
padrão Jacarandá/Jacarandá Indiano/Itaúba ou marrom escuro em rádica.</t>
  </si>
  <si>
    <t>JOGO DE TABULEIRO, DE XADREZ, Jogo oficial de xadrez. Conjunto de peças profissional
completo para o jogo de xadrez (conjunto com, no mínimo, 32 peças, 16 claras, 16 escuras) com a seguinte composição: um rei claro e um rei escuro, uma dama clara e uma dama escura, dois bispos claros e dois bispos escuros, dois cavalos claros e dois cavalos escuros, duas torres claras e duas torres escuras, oito peões claros e oito peões escuros), com modelo, pesos e medidas oficiais e design padrão “Staunton”. As peças devem ser em plástico injetado (polietileno de alto impacto), com peso ("chumbadas") e feltro na base, sendo que as peças
devem ser nas seguintes cores: peças claras na cor Bege e peças escuras na cor Preta. As peças devem ser ideais para tabuleiros oficiais com casas de, no mínimo, 5,0 cm de lado e de, no máximo, de 5,5 cm de lado,devendo apresentar as seguintes dimensões mínimas: Diâmetro da base dos Reis: 4,0 cm / Altura dos reis: 10
cm; Diâmerto da base das Damas (Rainhas): 4,0 cm / Altura da Damas (Rainhas): 8 cm; Diâmetro da base dosBispos: 3,8 cm / Altura dos Bispos: 7,5 cm; Diâmetro da base dos Cavalos: 3,8 cm / Altura dos Cavalos: 6,8 cm;Diâmetro da base das Torres: 3,8 cm / Altura das Torres: 5,5 cm ; Diâmetro da base dos Peão: 3,5 cm / Altura
dos Peões: 5,0 cm.</t>
  </si>
  <si>
    <t>RELOGIO DUPLO, PARA XADREZ, Relógio analógico para a prática do jogo de xadrez, com caixa de plástico na cor preta ou azul, movido a corda, com pinos de metal. Dimensões: 5 cm x 16 cm x 9 cm.</t>
  </si>
  <si>
    <t>RELOGIO DUPLO, PARA XADREZ, Relógio Duplo Digital de Xadrez com Conexão a Tabuleiros Eletrônicos Oficiais de Xadrez (e-Board). Relógio Digital para prática do Jogo de Xadrez, homologado pela
Federação Internacional de Xadrez (FIDE), com interface para conexão a tabuleiros eletrônicos (Bluetooth-Wireless e-Board e USB e-Board); Opção de programação de (ritmos) tempos mistos (por exemplo: iniciar a contagem normal, seguida de contagem Fischer ou Bronstein Delay); Dígitos com 18 mm de altura; Visor em LCD com recurso de correção de contraste; Opção de sinal sonoro; Capacidade de armazenamento de até 5 configurações definidas pelo usuário; Preferencialmente nas Cores vermelho ou bege; Alimentação de energia através de pilhas.</t>
  </si>
  <si>
    <t>RELOGIO DUPLO, PARA XADREZ, RELÓGIO DUPLO DIGITAL PARA XADREZ (Homologado pela FIDE): Relógio digital para a prática do jogo de xadrez, com caixa de plástico preferencialmente na cor preta, cinza, azul, bege ou bordô/marrom escuro, movido a pilhas/baterias, homologado pela FIDE (Federação Internacional de Xadrez), incluindo as recomendações e ritmos oficiais da FIDE, permitindo programação pela inclusão e/ou odificação/adaptação das configurações nos ritmos (tempos) de jogo.</t>
  </si>
  <si>
    <t>CADEIRA DE RODAS, DOBRAVEL,RODAS TRASEIRAS 24" E DIANTEIRAS 6",PNEUS INFLAVEIS, CADEIRA DE RODAS CONSTRUIDA EM ALUMINIO PINTURA EPOXI, DOBRÁVEL EM DUPLO X, ESTOFAMENTO EM 100% NYLON, ALMOFADA DE 5CM DE ESPESSURA, RODAS TRASEIRAS ARO 24
INFLÁVEIS E RAIADAS E RODAS DIANTEIRAS ARO 6 MACIÇAS, SISTEMA DE DESMONTAGEM QUICK RELEASE NAS 4 RODAS, FREIOS BILATERIAIS, PROTETOR DE ROUPAS, PROTETOR DE RAIOS, REGULAGEM DE TILT, APOIO DE BRAÇOS ESCAMOTEÁVEIS, CAPACIDADE DE PESO 120Kg.</t>
  </si>
  <si>
    <t>DELLTA</t>
  </si>
  <si>
    <t>CADEIRA DE RODAS, EM ACO, DOBRAVEL, Aço com pintura epoxy, Dobrável em duplo X, Largura do assento 50 cm, Assento e encosto em nylon reforçado, Garfos de nylon, Apoio para braços escamoteável, Apoio para pés fixo, Indicada para usuários até 120 kg, Pneu traseiro inflável, Pneu dianteiro inflável. Opcionais: 
Disponivel nas cores: Azul e vermelho. Medidas (Largura): Com rodas: 71 cm, Sem rodas: 49 cm, Peso: 22 Kg.</t>
  </si>
  <si>
    <t>BANCO DE WELLS, BANCO DE WELLS MED.30,5X30,5X50,6,RESOLUCAO EM MM P/(D), O banco de Wells (Wells e Dillon) é utilizado para medir a flexibilidade da parte posterior do tronco e pernas. Sistema de leitura dos resultados, que fornece o resultado diretamente pelo banco de Wells, sem o uso de tabelas, tornando o trabalho do profissional mais prático e rápido. Fabricado em MDF. Desmontável. Fácil para transportar. Acompanha bolsa. Escala com fácil leitura. Garantia: 01 ano</t>
  </si>
  <si>
    <t>JOGO DE TABULEIRO, DE XADREZ, tabuleiro de xadrez confeccionado em Bidim ou Curvim, com espessura sugerida de 1,5 mm, em tamanho oficial, com casas de 5,0 a 5,5 cm de lado (5,0 cm x 5,0 cm ou 5,3 cm x 5,3 cm, ou 5,5 cm x 5,5 cm), com as casas claras nas cores branco ou creme/bege e as casas escuras nas cores verde, ou azul, ou vermelho, ou lilás, ou marrom, ou preto.</t>
  </si>
  <si>
    <t>JOGO DE TABULEIRO, DE XADREZ, Tabuleiro de xadrez mural magnético, com peças de xadrez em EVA emborrachadas e imantadas, e painel/tabuleiro em metal, com dimensões mínimas de 92 cm x 72 cm ou 85 cm x 85 cm. Utilizado para demonstrações, ensino e acompanhamento de partidas de xadrez.</t>
  </si>
  <si>
    <t>MESA DE JOGOS, PARA PEBOLIM, MEDINDO 80X70X120CM, Tamanho 1,36x0,86m, Altura 0,85m, Estrutura em madeira maciça, Ferro embutido, Bonecos em alumínio pintados ou não, Acompanha 7 bolinhas.</t>
  </si>
  <si>
    <t>Klopf</t>
  </si>
  <si>
    <t>MESA PARA TENIS DE MESA, COMPLETA, Mesa para tênis de mesa, com tampo em MDF 18mm, pintada na côr azul não refletível e laterais na côr preta. Com cavaletes em madeira, cavalete central com rodas de 3 polegadas emborrachadas. Mesa com travas de segurança e dentro dos padrões da ITTF e usada nos
jogos abertos de Santa Catarina.</t>
  </si>
  <si>
    <t>TABELA DE BASQUETE/ESTRUTURA, COM ASSESSORIOS E MATERIAIS DE FIXACAO, Tabela Completa de basquete; com rede e suporte para fixação.</t>
  </si>
  <si>
    <t>Master Redes</t>
  </si>
  <si>
    <t>JOGO DE TABULEIRO, DE XADREZ, Tabuleiro de Xadrez Gigante acompanhado de Jogo de Peças
de Grandes Proporções. Tabuleiro de xadrez de bidim ou curvim ou lona, com dimensões de 2,75 m x 2,75 m,
acompanhado de peças de grandes proporções em plástico injetado, preferencialmente com borracha na base,
sendo que o Rei deverá possuir 62 cm de altura.</t>
  </si>
  <si>
    <t>Jaherig</t>
  </si>
  <si>
    <t xml:space="preserve">CENTRO PARTICIPANTE: </t>
  </si>
  <si>
    <t>ZERMIANI COMERCIO DE ARTIGOS ESPORTIVOS LTDA ME</t>
  </si>
  <si>
    <t>ADBX COMERCIO E SERVIÇOS LTDA ME</t>
  </si>
  <si>
    <t>FRATELLI COMERCIO DE MAQUINAS E EQUIPAMENTOS LTDA ME</t>
  </si>
  <si>
    <t>SKINA 1820 INDUSTRI A ECOMERCIO LTDA</t>
  </si>
  <si>
    <t>WILSON TADEU EMERIM EIRELI ME / DELLA COMERCIO E REPRESENTAÇÕES</t>
  </si>
  <si>
    <t>CENTRO PARTICIPANTE:  GESTOR</t>
  </si>
  <si>
    <t>Quantidade Utilizada</t>
  </si>
  <si>
    <t>SALDO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</si>
</sst>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quot;\ * #,##0.00_-;\-&quot;R$&quot;\ * #,##0.00_-;_-&quot;R$&quot;\ * &quot;-&quot;??_-;_-@_-"/>
    <numFmt numFmtId="164" formatCode="_(* #,##0.00_);_(* \(#,##0.00\);_(* &quot;-&quot;??_);_(@_)"/>
    <numFmt numFmtId="165" formatCode="_(* #,##0.00_);_(* \(#,##0.00\);_(* \-??_);_(@_)"/>
    <numFmt numFmtId="166" formatCode="#,##0;[Red]#,##0"/>
  </numFmts>
  <fonts count="20"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sz val="10"/>
      <name val="Calibri"/>
      <family val="2"/>
      <scheme val="minor"/>
    </font>
    <font>
      <b/>
      <sz val="10"/>
      <name val="Calibri"/>
      <family val="2"/>
      <scheme val="minor"/>
    </font>
    <font>
      <b/>
      <sz val="8"/>
      <name val="Calibri"/>
      <family val="2"/>
      <scheme val="minor"/>
    </font>
    <font>
      <sz val="9"/>
      <color indexed="81"/>
      <name val="Segoe UI"/>
      <family val="2"/>
    </font>
    <font>
      <b/>
      <sz val="9"/>
      <color indexed="81"/>
      <name val="Segoe UI"/>
      <family val="2"/>
    </font>
  </fonts>
  <fills count="10">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cellStyleXfs>
  <cellXfs count="80">
    <xf numFmtId="0" fontId="0" fillId="0" borderId="0" xfId="0"/>
    <xf numFmtId="0" fontId="4" fillId="0" borderId="0" xfId="1" applyFont="1"/>
    <xf numFmtId="0" fontId="4" fillId="0" borderId="0" xfId="1" applyFont="1" applyFill="1" applyAlignment="1">
      <alignment vertical="center"/>
    </xf>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0" fontId="4" fillId="0" borderId="0" xfId="1" applyFont="1" applyBorder="1"/>
    <xf numFmtId="0" fontId="4" fillId="0" borderId="0" xfId="0" applyFont="1"/>
    <xf numFmtId="0" fontId="4" fillId="0" borderId="0" xfId="1" applyFont="1" applyFill="1" applyAlignment="1" applyProtection="1">
      <protection locked="0"/>
    </xf>
    <xf numFmtId="0" fontId="4" fillId="0" borderId="0" xfId="1" applyFont="1" applyProtection="1">
      <protection locked="0"/>
    </xf>
    <xf numFmtId="4" fontId="5" fillId="0" borderId="0" xfId="1" applyNumberFormat="1" applyFont="1" applyFill="1" applyAlignment="1">
      <alignment horizontal="center" vertical="center"/>
    </xf>
    <xf numFmtId="0" fontId="5" fillId="0" borderId="0" xfId="1" applyFont="1" applyFill="1" applyAlignment="1">
      <alignment horizontal="center" vertical="center"/>
    </xf>
    <xf numFmtId="166" fontId="5" fillId="0" borderId="0" xfId="0" applyNumberFormat="1" applyFont="1" applyFill="1" applyAlignment="1">
      <alignment horizontal="center" vertical="center" wrapText="1"/>
    </xf>
    <xf numFmtId="3" fontId="4" fillId="0" borderId="0" xfId="1" applyNumberFormat="1" applyFont="1" applyProtection="1">
      <protection locked="0"/>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4" fillId="0" borderId="0" xfId="1" applyFont="1" applyFill="1" applyAlignment="1">
      <alignment horizontal="center" vertical="center"/>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15" fillId="0" borderId="1" xfId="0" applyFont="1" applyBorder="1" applyAlignment="1">
      <alignment horizontal="left" wrapText="1"/>
    </xf>
    <xf numFmtId="0" fontId="5" fillId="0" borderId="0" xfId="1" applyFont="1" applyFill="1" applyAlignment="1">
      <alignment horizontal="left" vertical="center"/>
    </xf>
    <xf numFmtId="0" fontId="1" fillId="0" borderId="1" xfId="0" applyFont="1" applyBorder="1" applyAlignment="1">
      <alignment horizontal="center" vertical="center"/>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4" fontId="4" fillId="0" borderId="1" xfId="1" applyNumberFormat="1" applyFont="1" applyFill="1" applyBorder="1" applyAlignment="1">
      <alignment horizontal="center" vertical="center"/>
    </xf>
    <xf numFmtId="44" fontId="4" fillId="0" borderId="1" xfId="1" applyNumberFormat="1" applyFont="1" applyFill="1" applyBorder="1" applyAlignment="1">
      <alignment vertical="center"/>
    </xf>
    <xf numFmtId="44" fontId="15" fillId="0" borderId="1" xfId="0" applyNumberFormat="1" applyFont="1" applyBorder="1" applyAlignment="1">
      <alignment horizontal="center" vertical="center"/>
    </xf>
    <xf numFmtId="44" fontId="15" fillId="0" borderId="1" xfId="0" quotePrefix="1" applyNumberFormat="1" applyFont="1" applyBorder="1" applyAlignment="1">
      <alignment horizontal="center" vertical="center"/>
    </xf>
    <xf numFmtId="44" fontId="4" fillId="0" borderId="0" xfId="1" applyNumberFormat="1" applyFont="1" applyFill="1" applyAlignment="1">
      <alignment vertical="center"/>
    </xf>
    <xf numFmtId="0" fontId="16" fillId="0" borderId="1" xfId="0" applyNumberFormat="1" applyFont="1" applyBorder="1" applyAlignment="1">
      <alignment horizontal="center" vertical="center"/>
    </xf>
    <xf numFmtId="0" fontId="5" fillId="0" borderId="0" xfId="1" applyNumberFormat="1" applyFont="1" applyFill="1" applyAlignment="1">
      <alignment horizontal="center" vertical="center"/>
    </xf>
    <xf numFmtId="0" fontId="4" fillId="0" borderId="1" xfId="1" applyFont="1" applyFill="1" applyBorder="1" applyAlignment="1">
      <alignment horizontal="left"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1" fillId="8" borderId="1" xfId="0"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3" fontId="5" fillId="9" borderId="1" xfId="1" applyNumberFormat="1" applyFont="1" applyFill="1" applyBorder="1" applyAlignment="1" applyProtection="1">
      <alignment horizontal="center" vertical="center"/>
      <protection locked="0"/>
    </xf>
    <xf numFmtId="0" fontId="5" fillId="7" borderId="1" xfId="0" applyNumberFormat="1" applyFont="1" applyFill="1" applyBorder="1" applyAlignment="1">
      <alignment vertical="center" wrapText="1"/>
    </xf>
    <xf numFmtId="0" fontId="5" fillId="2" borderId="1" xfId="1" applyFont="1" applyFill="1" applyBorder="1" applyAlignment="1" applyProtection="1">
      <alignment horizontal="center" vertical="center"/>
      <protection locked="0"/>
    </xf>
    <xf numFmtId="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2" borderId="1" xfId="1" applyFont="1" applyFill="1" applyBorder="1" applyAlignment="1" applyProtection="1">
      <alignment horizontal="center" vertical="center" wrapText="1"/>
      <protection locked="0"/>
    </xf>
    <xf numFmtId="0" fontId="5" fillId="2" borderId="1" xfId="1" applyFont="1" applyFill="1" applyBorder="1" applyAlignment="1">
      <alignment horizontal="center" vertical="center" wrapText="1"/>
    </xf>
    <xf numFmtId="44" fontId="5" fillId="2" borderId="1" xfId="3" applyNumberFormat="1" applyFont="1" applyFill="1" applyBorder="1" applyAlignment="1" applyProtection="1">
      <alignment horizontal="center" vertical="center" wrapText="1"/>
    </xf>
    <xf numFmtId="0" fontId="5" fillId="2" borderId="1" xfId="1" applyFont="1" applyFill="1" applyBorder="1" applyAlignment="1" applyProtection="1">
      <alignment horizontal="center" vertical="center" wrapText="1"/>
    </xf>
    <xf numFmtId="166" fontId="5" fillId="2" borderId="1" xfId="1" applyNumberFormat="1" applyFont="1" applyFill="1" applyBorder="1" applyAlignment="1">
      <alignment horizontal="center" vertical="center" wrapText="1"/>
    </xf>
    <xf numFmtId="0" fontId="5" fillId="2" borderId="1" xfId="1" applyNumberFormat="1" applyFont="1" applyFill="1" applyBorder="1" applyAlignment="1" applyProtection="1">
      <alignment horizontal="center" vertical="center" wrapText="1"/>
      <protection locked="0"/>
    </xf>
    <xf numFmtId="3" fontId="5" fillId="3" borderId="1" xfId="1" applyNumberFormat="1" applyFont="1" applyFill="1" applyBorder="1" applyAlignment="1" applyProtection="1">
      <alignment horizontal="center" vertical="center"/>
      <protection locked="0"/>
    </xf>
    <xf numFmtId="3" fontId="4" fillId="4" borderId="1" xfId="1" applyNumberFormat="1" applyFont="1" applyFill="1" applyBorder="1" applyAlignment="1" applyProtection="1">
      <alignment horizontal="center" vertical="center"/>
      <protection locked="0"/>
    </xf>
    <xf numFmtId="0" fontId="5" fillId="0" borderId="1" xfId="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5" fillId="7" borderId="1" xfId="0" applyNumberFormat="1" applyFont="1" applyFill="1" applyBorder="1" applyAlignment="1">
      <alignment horizontal="left" vertical="center" wrapText="1"/>
    </xf>
    <xf numFmtId="3" fontId="5" fillId="6" borderId="1" xfId="1" applyNumberFormat="1" applyFont="1" applyFill="1" applyBorder="1" applyAlignment="1" applyProtection="1">
      <alignment horizontal="center" vertical="center" wrapText="1"/>
      <protection locked="0"/>
    </xf>
    <xf numFmtId="0" fontId="5" fillId="7"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center" vertical="center" wrapText="1"/>
    </xf>
    <xf numFmtId="0" fontId="14"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7" fillId="0" borderId="0" xfId="0" applyFont="1" applyAlignment="1">
      <alignment horizontal="center" vertical="center" wrapText="1"/>
    </xf>
    <xf numFmtId="0" fontId="5" fillId="7" borderId="6" xfId="0" applyNumberFormat="1" applyFont="1" applyFill="1" applyBorder="1" applyAlignment="1">
      <alignment horizontal="left" vertical="center" wrapText="1"/>
    </xf>
    <xf numFmtId="0" fontId="5" fillId="7" borderId="7" xfId="0" applyNumberFormat="1" applyFont="1" applyFill="1" applyBorder="1" applyAlignment="1">
      <alignment horizontal="left" vertical="center" wrapText="1"/>
    </xf>
    <xf numFmtId="0" fontId="5" fillId="7" borderId="8" xfId="0" applyNumberFormat="1" applyFont="1" applyFill="1" applyBorder="1" applyAlignment="1">
      <alignment horizontal="left" vertical="center" wrapText="1"/>
    </xf>
  </cellXfs>
  <cellStyles count="5">
    <cellStyle name="Normal" xfId="0" builtinId="0"/>
    <cellStyle name="Normal 2" xfId="1"/>
    <cellStyle name="Separador de milhares 2" xfId="2"/>
    <cellStyle name="Separador de milhares 3" xfId="3"/>
    <cellStyle name="Título 5" xfId="4"/>
  </cellStyles>
  <dxfs count="60">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92"/>
  <sheetViews>
    <sheetView zoomScale="60" zoomScaleNormal="60" workbookViewId="0">
      <selection activeCell="H9" sqref="H9"/>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9" si="0">K5-(SUM(N5:Y5))</f>
        <v>0</v>
      </c>
      <c r="M5" s="61" t="str">
        <f t="shared" ref="M5:M9"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v>2</v>
      </c>
      <c r="L8" s="48">
        <f t="shared" si="0"/>
        <v>2</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ref="L10" si="2">K10-(SUM(N10:Y10))</f>
        <v>0</v>
      </c>
      <c r="M10" s="61" t="str">
        <f t="shared" ref="M10" si="3">IF(L10&lt;0,"ATENÇÃO","OK")</f>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ref="L11:L40" si="4">K11-(SUM(N11:Y11))</f>
        <v>0</v>
      </c>
      <c r="M11" s="61" t="str">
        <f t="shared" ref="M11:M40" si="5">IF(L11&lt;0,"ATENÇÃO","OK")</f>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v>10</v>
      </c>
      <c r="L12" s="48">
        <f t="shared" si="4"/>
        <v>10</v>
      </c>
      <c r="M12" s="61" t="str">
        <f t="shared" si="5"/>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4"/>
        <v>0</v>
      </c>
      <c r="M13" s="61" t="str">
        <f t="shared" si="5"/>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v>10</v>
      </c>
      <c r="L14" s="48">
        <f t="shared" si="4"/>
        <v>10</v>
      </c>
      <c r="M14" s="61" t="str">
        <f t="shared" si="5"/>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v>10</v>
      </c>
      <c r="L15" s="48">
        <f t="shared" si="4"/>
        <v>10</v>
      </c>
      <c r="M15" s="61" t="str">
        <f t="shared" si="5"/>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v>10</v>
      </c>
      <c r="L16" s="48">
        <f t="shared" si="4"/>
        <v>10</v>
      </c>
      <c r="M16" s="61" t="str">
        <f t="shared" si="5"/>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v>10</v>
      </c>
      <c r="L17" s="48">
        <f t="shared" si="4"/>
        <v>10</v>
      </c>
      <c r="M17" s="61" t="str">
        <f t="shared" si="5"/>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v>10</v>
      </c>
      <c r="L18" s="48">
        <f t="shared" si="4"/>
        <v>10</v>
      </c>
      <c r="M18" s="61" t="str">
        <f t="shared" si="5"/>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v>2</v>
      </c>
      <c r="L19" s="48">
        <f t="shared" si="4"/>
        <v>2</v>
      </c>
      <c r="M19" s="61" t="str">
        <f t="shared" si="5"/>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4"/>
        <v>0</v>
      </c>
      <c r="M20" s="61" t="str">
        <f t="shared" si="5"/>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4"/>
        <v>0</v>
      </c>
      <c r="M21" s="61" t="str">
        <f t="shared" si="5"/>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4"/>
        <v>0</v>
      </c>
      <c r="M22" s="61" t="str">
        <f t="shared" si="5"/>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4"/>
        <v>0</v>
      </c>
      <c r="M23" s="61" t="str">
        <f t="shared" si="5"/>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4"/>
        <v>0</v>
      </c>
      <c r="M24" s="61" t="str">
        <f t="shared" si="5"/>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4"/>
        <v>0</v>
      </c>
      <c r="M25" s="61" t="str">
        <f t="shared" si="5"/>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4"/>
        <v>0</v>
      </c>
      <c r="M26" s="61" t="str">
        <f t="shared" si="5"/>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4"/>
        <v>0</v>
      </c>
      <c r="M27" s="61" t="str">
        <f t="shared" si="5"/>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4"/>
        <v>0</v>
      </c>
      <c r="M28" s="61" t="str">
        <f t="shared" si="5"/>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4"/>
        <v>0</v>
      </c>
      <c r="M29" s="61" t="str">
        <f t="shared" si="5"/>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4"/>
        <v>0</v>
      </c>
      <c r="M30" s="61" t="str">
        <f t="shared" si="5"/>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4"/>
        <v>0</v>
      </c>
      <c r="M31" s="61" t="str">
        <f t="shared" si="5"/>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4"/>
        <v>0</v>
      </c>
      <c r="M32" s="61" t="str">
        <f t="shared" si="5"/>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4"/>
        <v>0</v>
      </c>
      <c r="M33" s="61" t="str">
        <f t="shared" si="5"/>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4"/>
        <v>0</v>
      </c>
      <c r="M34" s="61" t="str">
        <f t="shared" si="5"/>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4"/>
        <v>0</v>
      </c>
      <c r="M35" s="61" t="str">
        <f t="shared" si="5"/>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4"/>
        <v>0</v>
      </c>
      <c r="M36" s="61" t="str">
        <f t="shared" si="5"/>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4"/>
        <v>0</v>
      </c>
      <c r="M37" s="61" t="str">
        <f t="shared" si="5"/>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v>1</v>
      </c>
      <c r="L38" s="48">
        <f t="shared" si="4"/>
        <v>1</v>
      </c>
      <c r="M38" s="61" t="str">
        <f t="shared" si="5"/>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v>1</v>
      </c>
      <c r="L39" s="48">
        <f t="shared" si="4"/>
        <v>1</v>
      </c>
      <c r="M39" s="61" t="str">
        <f t="shared" si="5"/>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v>1</v>
      </c>
      <c r="L40" s="48">
        <f t="shared" si="4"/>
        <v>1</v>
      </c>
      <c r="M40" s="61" t="str">
        <f t="shared" si="5"/>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ref="L41:L51" si="6">K41-(SUM(N41:Y41))</f>
        <v>0</v>
      </c>
      <c r="M41" s="61" t="str">
        <f t="shared" ref="M41:M51" si="7">IF(L41&lt;0,"ATENÇÃO","OK")</f>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v>1</v>
      </c>
      <c r="L42" s="48">
        <f t="shared" si="6"/>
        <v>1</v>
      </c>
      <c r="M42" s="61" t="str">
        <f t="shared" si="7"/>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6"/>
        <v>0</v>
      </c>
      <c r="M43" s="61" t="str">
        <f t="shared" si="7"/>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6"/>
        <v>0</v>
      </c>
      <c r="M44" s="61" t="str">
        <f t="shared" si="7"/>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6"/>
        <v>0</v>
      </c>
      <c r="M45" s="61" t="str">
        <f t="shared" si="7"/>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6"/>
        <v>0</v>
      </c>
      <c r="M46" s="61" t="str">
        <f t="shared" si="7"/>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6"/>
        <v>0</v>
      </c>
      <c r="M47" s="61" t="str">
        <f t="shared" si="7"/>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6"/>
        <v>0</v>
      </c>
      <c r="M48" s="61" t="str">
        <f t="shared" si="7"/>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6"/>
        <v>0</v>
      </c>
      <c r="M49" s="61" t="str">
        <f t="shared" si="7"/>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6"/>
        <v>0</v>
      </c>
      <c r="M50" s="61" t="str">
        <f t="shared" si="7"/>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6"/>
        <v>0</v>
      </c>
      <c r="M51" s="61" t="str">
        <f t="shared" si="7"/>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ref="L52:L61" si="8">K52-(SUM(N52:Y52))</f>
        <v>0</v>
      </c>
      <c r="M52" s="61" t="str">
        <f t="shared" ref="M52:M61" si="9">IF(L52&lt;0,"ATENÇÃO","OK")</f>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8"/>
        <v>0</v>
      </c>
      <c r="M53" s="61" t="str">
        <f t="shared" si="9"/>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8"/>
        <v>0</v>
      </c>
      <c r="M54" s="61" t="str">
        <f t="shared" si="9"/>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v>1</v>
      </c>
      <c r="L55" s="48">
        <f t="shared" si="8"/>
        <v>1</v>
      </c>
      <c r="M55" s="61" t="str">
        <f t="shared" si="9"/>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v>1</v>
      </c>
      <c r="L56" s="48">
        <f t="shared" si="8"/>
        <v>1</v>
      </c>
      <c r="M56" s="61" t="str">
        <f t="shared" si="9"/>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8"/>
        <v>0</v>
      </c>
      <c r="M57" s="61" t="str">
        <f t="shared" si="9"/>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v>3</v>
      </c>
      <c r="L58" s="48">
        <f t="shared" si="8"/>
        <v>3</v>
      </c>
      <c r="M58" s="61" t="str">
        <f t="shared" si="9"/>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8"/>
        <v>0</v>
      </c>
      <c r="M59" s="61" t="str">
        <f t="shared" si="9"/>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v>6</v>
      </c>
      <c r="L60" s="48">
        <f t="shared" si="8"/>
        <v>6</v>
      </c>
      <c r="M60" s="61" t="str">
        <f t="shared" si="9"/>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v>2</v>
      </c>
      <c r="L61" s="48">
        <f t="shared" si="8"/>
        <v>2</v>
      </c>
      <c r="M61" s="61" t="str">
        <f t="shared" si="9"/>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ref="L62" si="10">K62-(SUM(N62:Y62))</f>
        <v>0</v>
      </c>
      <c r="M62" s="61" t="str">
        <f t="shared" ref="M62" si="11">IF(L62&lt;0,"ATENÇÃO","OK")</f>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v>4</v>
      </c>
      <c r="L63" s="48">
        <f t="shared" ref="L63:L126" si="12">K63-(SUM(N63:Y63))</f>
        <v>4</v>
      </c>
      <c r="M63" s="61" t="str">
        <f t="shared" ref="M63:M126" si="13">IF(L63&lt;0,"ATENÇÃO","OK")</f>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12"/>
        <v>0</v>
      </c>
      <c r="M64" s="61" t="str">
        <f t="shared" si="13"/>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v>4</v>
      </c>
      <c r="L65" s="48">
        <f t="shared" si="12"/>
        <v>4</v>
      </c>
      <c r="M65" s="61" t="str">
        <f t="shared" si="13"/>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12"/>
        <v>0</v>
      </c>
      <c r="M66" s="61" t="str">
        <f t="shared" si="13"/>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10</v>
      </c>
      <c r="L67" s="48">
        <f t="shared" si="12"/>
        <v>10</v>
      </c>
      <c r="M67" s="61" t="str">
        <f t="shared" si="13"/>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v>15</v>
      </c>
      <c r="L68" s="48">
        <f t="shared" si="12"/>
        <v>15</v>
      </c>
      <c r="M68" s="61" t="str">
        <f t="shared" si="13"/>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v>15</v>
      </c>
      <c r="L69" s="48">
        <f t="shared" si="12"/>
        <v>15</v>
      </c>
      <c r="M69" s="61" t="str">
        <f t="shared" si="13"/>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12"/>
        <v>0</v>
      </c>
      <c r="M70" s="61" t="str">
        <f t="shared" si="1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c r="L71" s="48">
        <f t="shared" si="12"/>
        <v>0</v>
      </c>
      <c r="M71" s="61" t="str">
        <f t="shared" si="1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12"/>
        <v>0</v>
      </c>
      <c r="M72" s="61" t="str">
        <f t="shared" si="1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15</v>
      </c>
      <c r="L73" s="48">
        <f t="shared" si="12"/>
        <v>15</v>
      </c>
      <c r="M73" s="61" t="str">
        <f t="shared" si="1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c r="L74" s="48">
        <f t="shared" si="12"/>
        <v>0</v>
      </c>
      <c r="M74" s="61" t="str">
        <f t="shared" si="1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12"/>
        <v>0</v>
      </c>
      <c r="M75" s="61" t="str">
        <f t="shared" si="1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v>15</v>
      </c>
      <c r="L76" s="48">
        <f t="shared" si="12"/>
        <v>15</v>
      </c>
      <c r="M76" s="61" t="str">
        <f t="shared" si="1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12"/>
        <v>0</v>
      </c>
      <c r="M77" s="61" t="str">
        <f t="shared" si="1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v>15</v>
      </c>
      <c r="L78" s="48">
        <f t="shared" si="12"/>
        <v>15</v>
      </c>
      <c r="M78" s="61" t="str">
        <f t="shared" si="1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12"/>
        <v>0</v>
      </c>
      <c r="M79" s="61" t="str">
        <f t="shared" si="1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12"/>
        <v>0</v>
      </c>
      <c r="M80" s="61" t="str">
        <f t="shared" si="1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12"/>
        <v>0</v>
      </c>
      <c r="M81" s="61" t="str">
        <f t="shared" si="1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c r="L82" s="48">
        <f t="shared" si="12"/>
        <v>0</v>
      </c>
      <c r="M82" s="61" t="str">
        <f t="shared" si="1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15</v>
      </c>
      <c r="L83" s="48">
        <f t="shared" si="12"/>
        <v>15</v>
      </c>
      <c r="M83" s="61" t="str">
        <f t="shared" si="1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12"/>
        <v>0</v>
      </c>
      <c r="M84" s="61" t="str">
        <f t="shared" si="1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12"/>
        <v>0</v>
      </c>
      <c r="M85" s="61" t="str">
        <f t="shared" si="1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12"/>
        <v>0</v>
      </c>
      <c r="M86" s="61" t="str">
        <f t="shared" si="1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12"/>
        <v>0</v>
      </c>
      <c r="M87" s="61" t="str">
        <f t="shared" si="1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12"/>
        <v>0</v>
      </c>
      <c r="M88" s="61" t="str">
        <f t="shared" si="1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v>10</v>
      </c>
      <c r="L89" s="48">
        <f t="shared" si="12"/>
        <v>10</v>
      </c>
      <c r="M89" s="61" t="str">
        <f t="shared" si="1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v>10</v>
      </c>
      <c r="L90" s="48">
        <f t="shared" si="12"/>
        <v>10</v>
      </c>
      <c r="M90" s="61" t="str">
        <f t="shared" si="1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v>10</v>
      </c>
      <c r="L91" s="48">
        <f t="shared" si="12"/>
        <v>10</v>
      </c>
      <c r="M91" s="61" t="str">
        <f t="shared" si="1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v>30</v>
      </c>
      <c r="L92" s="48">
        <f t="shared" si="12"/>
        <v>30</v>
      </c>
      <c r="M92" s="61" t="str">
        <f t="shared" si="1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v>30</v>
      </c>
      <c r="L93" s="48">
        <f t="shared" si="12"/>
        <v>30</v>
      </c>
      <c r="M93" s="61" t="str">
        <f t="shared" si="1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v>30</v>
      </c>
      <c r="L94" s="48">
        <f t="shared" si="12"/>
        <v>30</v>
      </c>
      <c r="M94" s="61" t="str">
        <f t="shared" si="1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12"/>
        <v>0</v>
      </c>
      <c r="M95" s="61" t="str">
        <f t="shared" si="1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12"/>
        <v>0</v>
      </c>
      <c r="M96" s="61" t="str">
        <f t="shared" si="1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12"/>
        <v>0</v>
      </c>
      <c r="M97" s="61" t="str">
        <f t="shared" si="1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12"/>
        <v>0</v>
      </c>
      <c r="M98" s="61" t="str">
        <f t="shared" si="1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12"/>
        <v>0</v>
      </c>
      <c r="M99" s="61" t="str">
        <f t="shared" si="1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12"/>
        <v>0</v>
      </c>
      <c r="M100" s="61" t="str">
        <f t="shared" si="1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12"/>
        <v>0</v>
      </c>
      <c r="M101" s="61" t="str">
        <f t="shared" si="1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12"/>
        <v>0</v>
      </c>
      <c r="M102" s="61" t="str">
        <f t="shared" si="1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12"/>
        <v>0</v>
      </c>
      <c r="M103" s="61" t="str">
        <f t="shared" si="1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v>20</v>
      </c>
      <c r="L104" s="48">
        <f t="shared" si="12"/>
        <v>20</v>
      </c>
      <c r="M104" s="61" t="str">
        <f t="shared" si="1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12"/>
        <v>0</v>
      </c>
      <c r="M105" s="61" t="str">
        <f t="shared" si="1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12"/>
        <v>0</v>
      </c>
      <c r="M106" s="61" t="str">
        <f t="shared" si="1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12"/>
        <v>0</v>
      </c>
      <c r="M107" s="61" t="str">
        <f t="shared" si="1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v>20</v>
      </c>
      <c r="L108" s="48">
        <f t="shared" si="12"/>
        <v>20</v>
      </c>
      <c r="M108" s="61" t="str">
        <f t="shared" si="1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v>5</v>
      </c>
      <c r="L109" s="48">
        <f t="shared" si="12"/>
        <v>5</v>
      </c>
      <c r="M109" s="61" t="str">
        <f t="shared" si="1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12"/>
        <v>0</v>
      </c>
      <c r="M110" s="61" t="str">
        <f t="shared" si="1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12"/>
        <v>0</v>
      </c>
      <c r="M111" s="61" t="str">
        <f t="shared" si="1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v>2</v>
      </c>
      <c r="L112" s="48">
        <f t="shared" si="12"/>
        <v>2</v>
      </c>
      <c r="M112" s="61" t="str">
        <f t="shared" si="1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12"/>
        <v>0</v>
      </c>
      <c r="M113" s="61" t="str">
        <f t="shared" si="1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12"/>
        <v>0</v>
      </c>
      <c r="M114" s="61" t="str">
        <f t="shared" si="1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12"/>
        <v>0</v>
      </c>
      <c r="M115" s="61" t="str">
        <f t="shared" si="1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v>2</v>
      </c>
      <c r="L116" s="48">
        <f t="shared" si="12"/>
        <v>2</v>
      </c>
      <c r="M116" s="61" t="str">
        <f t="shared" si="1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12"/>
        <v>0</v>
      </c>
      <c r="M117" s="61" t="str">
        <f t="shared" si="1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12"/>
        <v>0</v>
      </c>
      <c r="M118" s="61" t="str">
        <f t="shared" si="1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v>70</v>
      </c>
      <c r="L119" s="48">
        <f t="shared" si="12"/>
        <v>70</v>
      </c>
      <c r="M119" s="61" t="str">
        <f t="shared" si="1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v>2</v>
      </c>
      <c r="L120" s="48">
        <f t="shared" si="12"/>
        <v>2</v>
      </c>
      <c r="M120" s="61" t="str">
        <f t="shared" si="1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v>8</v>
      </c>
      <c r="L121" s="48">
        <f t="shared" si="12"/>
        <v>8</v>
      </c>
      <c r="M121" s="61" t="str">
        <f t="shared" si="1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v>20</v>
      </c>
      <c r="L122" s="48">
        <f t="shared" si="12"/>
        <v>20</v>
      </c>
      <c r="M122" s="61" t="str">
        <f t="shared" si="1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12"/>
        <v>0</v>
      </c>
      <c r="M123" s="61" t="str">
        <f t="shared" si="1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12"/>
        <v>0</v>
      </c>
      <c r="M124" s="61" t="str">
        <f t="shared" si="1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12"/>
        <v>0</v>
      </c>
      <c r="M125" s="61" t="str">
        <f t="shared" si="1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12"/>
        <v>0</v>
      </c>
      <c r="M126" s="61" t="str">
        <f t="shared" si="1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v>2</v>
      </c>
      <c r="L127" s="48">
        <f t="shared" ref="L127:L190" si="14">K127-(SUM(N127:Y127))</f>
        <v>2</v>
      </c>
      <c r="M127" s="61" t="str">
        <f t="shared" ref="M127:M190" si="15">IF(L127&lt;0,"ATENÇÃO","OK")</f>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v>1</v>
      </c>
      <c r="L128" s="48">
        <f t="shared" si="14"/>
        <v>1</v>
      </c>
      <c r="M128" s="61" t="str">
        <f t="shared" si="15"/>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14"/>
        <v>0</v>
      </c>
      <c r="M129" s="61" t="str">
        <f t="shared" si="15"/>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14"/>
        <v>0</v>
      </c>
      <c r="M130" s="61" t="str">
        <f t="shared" si="15"/>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14"/>
        <v>0</v>
      </c>
      <c r="M131" s="61" t="str">
        <f t="shared" si="15"/>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c r="L132" s="48">
        <f t="shared" si="14"/>
        <v>0</v>
      </c>
      <c r="M132" s="61" t="str">
        <f t="shared" si="15"/>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v>2</v>
      </c>
      <c r="L133" s="48">
        <f t="shared" si="14"/>
        <v>2</v>
      </c>
      <c r="M133" s="61" t="str">
        <f t="shared" si="15"/>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14"/>
        <v>0</v>
      </c>
      <c r="M134" s="61" t="str">
        <f t="shared" si="1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v>2</v>
      </c>
      <c r="L135" s="48">
        <f t="shared" si="14"/>
        <v>2</v>
      </c>
      <c r="M135" s="61" t="str">
        <f t="shared" si="1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14"/>
        <v>0</v>
      </c>
      <c r="M136" s="61" t="str">
        <f t="shared" si="1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14"/>
        <v>0</v>
      </c>
      <c r="M137" s="61" t="str">
        <f t="shared" si="1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v>2</v>
      </c>
      <c r="L138" s="48">
        <f t="shared" si="14"/>
        <v>2</v>
      </c>
      <c r="M138" s="61" t="str">
        <f t="shared" si="1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v>10</v>
      </c>
      <c r="L139" s="48">
        <f t="shared" si="14"/>
        <v>10</v>
      </c>
      <c r="M139" s="61" t="str">
        <f t="shared" si="1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14"/>
        <v>0</v>
      </c>
      <c r="M140" s="61" t="str">
        <f t="shared" si="1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14"/>
        <v>0</v>
      </c>
      <c r="M141" s="61" t="str">
        <f t="shared" si="1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14"/>
        <v>0</v>
      </c>
      <c r="M142" s="61" t="str">
        <f t="shared" si="1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14"/>
        <v>0</v>
      </c>
      <c r="M143" s="61" t="str">
        <f t="shared" si="1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v>3</v>
      </c>
      <c r="L144" s="48">
        <f t="shared" si="14"/>
        <v>3</v>
      </c>
      <c r="M144" s="61" t="str">
        <f t="shared" si="1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v>3</v>
      </c>
      <c r="L145" s="48">
        <f t="shared" si="14"/>
        <v>3</v>
      </c>
      <c r="M145" s="61" t="str">
        <f t="shared" si="1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14"/>
        <v>0</v>
      </c>
      <c r="M146" s="61" t="str">
        <f t="shared" si="1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14"/>
        <v>0</v>
      </c>
      <c r="M147" s="61" t="str">
        <f t="shared" si="1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14"/>
        <v>0</v>
      </c>
      <c r="M148" s="61" t="str">
        <f t="shared" si="1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14"/>
        <v>0</v>
      </c>
      <c r="M149" s="61" t="str">
        <f t="shared" si="1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1</v>
      </c>
      <c r="L150" s="48">
        <f t="shared" si="14"/>
        <v>1</v>
      </c>
      <c r="M150" s="61" t="str">
        <f t="shared" si="1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v>4</v>
      </c>
      <c r="L151" s="48">
        <f t="shared" si="14"/>
        <v>4</v>
      </c>
      <c r="M151" s="61" t="str">
        <f t="shared" si="1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14"/>
        <v>0</v>
      </c>
      <c r="M152" s="61" t="str">
        <f t="shared" si="1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v>1</v>
      </c>
      <c r="L153" s="48">
        <f t="shared" si="14"/>
        <v>1</v>
      </c>
      <c r="M153" s="61" t="str">
        <f t="shared" si="1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14"/>
        <v>0</v>
      </c>
      <c r="M154" s="61" t="str">
        <f t="shared" si="1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v>20</v>
      </c>
      <c r="L155" s="48">
        <f t="shared" si="14"/>
        <v>20</v>
      </c>
      <c r="M155" s="61" t="str">
        <f t="shared" si="1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14"/>
        <v>0</v>
      </c>
      <c r="M156" s="61" t="str">
        <f t="shared" si="1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v>20</v>
      </c>
      <c r="L157" s="48">
        <f t="shared" si="14"/>
        <v>20</v>
      </c>
      <c r="M157" s="61" t="str">
        <f t="shared" si="1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14"/>
        <v>0</v>
      </c>
      <c r="M158" s="61" t="str">
        <f t="shared" si="1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v>5</v>
      </c>
      <c r="L159" s="48">
        <f t="shared" si="14"/>
        <v>5</v>
      </c>
      <c r="M159" s="61" t="str">
        <f t="shared" si="1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14"/>
        <v>0</v>
      </c>
      <c r="M160" s="61" t="str">
        <f t="shared" si="1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14"/>
        <v>0</v>
      </c>
      <c r="M161" s="61" t="str">
        <f t="shared" si="1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v>15</v>
      </c>
      <c r="L162" s="48">
        <f t="shared" si="14"/>
        <v>15</v>
      </c>
      <c r="M162" s="61" t="str">
        <f t="shared" si="1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14"/>
        <v>0</v>
      </c>
      <c r="M163" s="61" t="str">
        <f t="shared" si="1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14"/>
        <v>0</v>
      </c>
      <c r="M164" s="61" t="str">
        <f t="shared" si="1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10</v>
      </c>
      <c r="L165" s="48">
        <f t="shared" si="14"/>
        <v>10</v>
      </c>
      <c r="M165" s="61" t="str">
        <f t="shared" si="1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14"/>
        <v>0</v>
      </c>
      <c r="M166" s="61" t="str">
        <f t="shared" si="1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v>5</v>
      </c>
      <c r="L167" s="48">
        <f t="shared" si="14"/>
        <v>5</v>
      </c>
      <c r="M167" s="61" t="str">
        <f t="shared" si="1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14"/>
        <v>0</v>
      </c>
      <c r="M168" s="61" t="str">
        <f t="shared" si="1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14"/>
        <v>0</v>
      </c>
      <c r="M169" s="61" t="str">
        <f t="shared" si="1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14"/>
        <v>0</v>
      </c>
      <c r="M170" s="61" t="str">
        <f t="shared" si="1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14"/>
        <v>0</v>
      </c>
      <c r="M171" s="61" t="str">
        <f t="shared" si="1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14"/>
        <v>0</v>
      </c>
      <c r="M172" s="61" t="str">
        <f t="shared" si="1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14"/>
        <v>0</v>
      </c>
      <c r="M173" s="61" t="str">
        <f t="shared" si="1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14"/>
        <v>0</v>
      </c>
      <c r="M174" s="61" t="str">
        <f t="shared" si="1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14"/>
        <v>0</v>
      </c>
      <c r="M175" s="61" t="str">
        <f t="shared" si="1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14"/>
        <v>0</v>
      </c>
      <c r="M176" s="61" t="str">
        <f t="shared" si="1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v>10</v>
      </c>
      <c r="L177" s="48">
        <f t="shared" si="14"/>
        <v>10</v>
      </c>
      <c r="M177" s="61" t="str">
        <f t="shared" si="1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v>74</v>
      </c>
      <c r="L178" s="48">
        <f t="shared" si="14"/>
        <v>74</v>
      </c>
      <c r="M178" s="61" t="str">
        <f t="shared" si="1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v>10</v>
      </c>
      <c r="L179" s="48">
        <f t="shared" si="14"/>
        <v>10</v>
      </c>
      <c r="M179" s="61" t="str">
        <f t="shared" si="1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v>64</v>
      </c>
      <c r="L180" s="48">
        <f t="shared" si="14"/>
        <v>64</v>
      </c>
      <c r="M180" s="61" t="str">
        <f t="shared" si="1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v>12</v>
      </c>
      <c r="L181" s="48">
        <f t="shared" si="14"/>
        <v>12</v>
      </c>
      <c r="M181" s="61" t="str">
        <f t="shared" si="1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v>10</v>
      </c>
      <c r="L182" s="48">
        <f t="shared" si="14"/>
        <v>10</v>
      </c>
      <c r="M182" s="61" t="str">
        <f t="shared" si="1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v>2</v>
      </c>
      <c r="L183" s="48">
        <f t="shared" si="14"/>
        <v>2</v>
      </c>
      <c r="M183" s="61" t="str">
        <f t="shared" si="15"/>
        <v>OK</v>
      </c>
      <c r="N183" s="62">
        <v>0</v>
      </c>
      <c r="O183" s="62">
        <v>0</v>
      </c>
      <c r="P183" s="62">
        <v>0</v>
      </c>
      <c r="Q183" s="62">
        <v>0</v>
      </c>
      <c r="R183" s="62">
        <v>0</v>
      </c>
      <c r="S183" s="62">
        <v>0</v>
      </c>
      <c r="T183" s="62">
        <v>0</v>
      </c>
      <c r="U183" s="62">
        <v>0</v>
      </c>
      <c r="V183" s="62">
        <v>0</v>
      </c>
      <c r="W183" s="62">
        <v>0</v>
      </c>
      <c r="X183" s="62">
        <v>0</v>
      </c>
      <c r="Y183" s="62">
        <v>0</v>
      </c>
    </row>
    <row r="184" spans="1:25" ht="120" x14ac:dyDescent="0.25">
      <c r="A184" s="63"/>
      <c r="B184" s="63"/>
      <c r="C184" s="35">
        <v>2</v>
      </c>
      <c r="D184" s="36" t="s">
        <v>328</v>
      </c>
      <c r="E184" s="32" t="s">
        <v>88</v>
      </c>
      <c r="F184" s="32" t="s">
        <v>327</v>
      </c>
      <c r="G184" s="37" t="s">
        <v>40</v>
      </c>
      <c r="H184" s="27">
        <v>20</v>
      </c>
      <c r="I184" s="27">
        <v>20</v>
      </c>
      <c r="J184" s="38">
        <v>1064.95</v>
      </c>
      <c r="K184" s="47"/>
      <c r="L184" s="48">
        <f t="shared" si="14"/>
        <v>0</v>
      </c>
      <c r="M184" s="61" t="str">
        <f t="shared" si="1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v>1</v>
      </c>
      <c r="L185" s="48">
        <f t="shared" si="14"/>
        <v>1</v>
      </c>
      <c r="M185" s="61" t="str">
        <f t="shared" si="1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14"/>
        <v>0</v>
      </c>
      <c r="M186" s="61" t="str">
        <f t="shared" si="1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v>3</v>
      </c>
      <c r="L187" s="48">
        <f t="shared" si="14"/>
        <v>3</v>
      </c>
      <c r="M187" s="61" t="str">
        <f t="shared" si="1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14"/>
        <v>0</v>
      </c>
      <c r="M188" s="61" t="str">
        <f t="shared" si="1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14"/>
        <v>0</v>
      </c>
      <c r="M189" s="61" t="str">
        <f t="shared" si="1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14"/>
        <v>0</v>
      </c>
      <c r="M190" s="61" t="str">
        <f t="shared" si="1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v>1</v>
      </c>
      <c r="L191" s="48">
        <f t="shared" ref="L191:L192" si="16">K191-(SUM(N191:Y191))</f>
        <v>1</v>
      </c>
      <c r="M191" s="61" t="str">
        <f t="shared" ref="M191:M192" si="17">IF(L191&lt;0,"ATENÇÃO","OK")</f>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v>12</v>
      </c>
      <c r="L192" s="48">
        <f t="shared" si="16"/>
        <v>12</v>
      </c>
      <c r="M192" s="61" t="str">
        <f t="shared" si="17"/>
        <v>OK</v>
      </c>
      <c r="N192" s="62">
        <v>0</v>
      </c>
      <c r="O192" s="62">
        <v>0</v>
      </c>
      <c r="P192" s="62">
        <v>0</v>
      </c>
      <c r="Q192" s="62">
        <v>0</v>
      </c>
      <c r="R192" s="62">
        <v>0</v>
      </c>
      <c r="S192" s="62">
        <v>0</v>
      </c>
      <c r="T192" s="62">
        <v>0</v>
      </c>
      <c r="U192" s="62">
        <v>0</v>
      </c>
      <c r="V192" s="62">
        <v>0</v>
      </c>
      <c r="W192" s="62">
        <v>0</v>
      </c>
      <c r="X192" s="62">
        <v>0</v>
      </c>
      <c r="Y192" s="62">
        <v>0</v>
      </c>
    </row>
  </sheetData>
  <mergeCells count="65">
    <mergeCell ref="B188:B190"/>
    <mergeCell ref="B166:B167"/>
    <mergeCell ref="B171:B176"/>
    <mergeCell ref="B177:B182"/>
    <mergeCell ref="B183:B184"/>
    <mergeCell ref="B186:B187"/>
    <mergeCell ref="B123:B126"/>
    <mergeCell ref="B127:B145"/>
    <mergeCell ref="B147:B153"/>
    <mergeCell ref="B154:B161"/>
    <mergeCell ref="B162:B163"/>
    <mergeCell ref="B112:B122"/>
    <mergeCell ref="B62:B86"/>
    <mergeCell ref="B87:B94"/>
    <mergeCell ref="B95:B102"/>
    <mergeCell ref="B103:B111"/>
    <mergeCell ref="A1:C1"/>
    <mergeCell ref="N1:N2"/>
    <mergeCell ref="Y1:Y2"/>
    <mergeCell ref="S1:S2"/>
    <mergeCell ref="T1:T2"/>
    <mergeCell ref="U1:U2"/>
    <mergeCell ref="V1:V2"/>
    <mergeCell ref="W1:W2"/>
    <mergeCell ref="O1:O2"/>
    <mergeCell ref="P1:P2"/>
    <mergeCell ref="Q1:Q2"/>
    <mergeCell ref="R1:R2"/>
    <mergeCell ref="X1:X2"/>
    <mergeCell ref="J1:M1"/>
    <mergeCell ref="B4:B21"/>
    <mergeCell ref="B42:B44"/>
    <mergeCell ref="A2:M2"/>
    <mergeCell ref="B22:B34"/>
    <mergeCell ref="B35:B36"/>
    <mergeCell ref="A4:A21"/>
    <mergeCell ref="A22:A34"/>
    <mergeCell ref="A35:A36"/>
    <mergeCell ref="A37:A38"/>
    <mergeCell ref="A39:A40"/>
    <mergeCell ref="A42:A44"/>
    <mergeCell ref="B52:B57"/>
    <mergeCell ref="B58:B60"/>
    <mergeCell ref="B48:B49"/>
    <mergeCell ref="B37:B38"/>
    <mergeCell ref="B39:B40"/>
    <mergeCell ref="A48:A49"/>
    <mergeCell ref="A52:A57"/>
    <mergeCell ref="A58:A60"/>
    <mergeCell ref="A62:A86"/>
    <mergeCell ref="A87:A94"/>
    <mergeCell ref="A95:A102"/>
    <mergeCell ref="A103:A111"/>
    <mergeCell ref="A112:A122"/>
    <mergeCell ref="A123:A126"/>
    <mergeCell ref="A127:A145"/>
    <mergeCell ref="A177:A182"/>
    <mergeCell ref="A183:A184"/>
    <mergeCell ref="A186:A187"/>
    <mergeCell ref="A188:A190"/>
    <mergeCell ref="A147:A153"/>
    <mergeCell ref="A154:A161"/>
    <mergeCell ref="A162:A163"/>
    <mergeCell ref="A166:A167"/>
    <mergeCell ref="A171:A176"/>
  </mergeCells>
  <phoneticPr fontId="0" type="noConversion"/>
  <conditionalFormatting sqref="N4:Y4 N10:Y192">
    <cfRule type="cellIs" dxfId="59" priority="37" stopIfTrue="1" operator="greaterThan">
      <formula>0</formula>
    </cfRule>
    <cfRule type="cellIs" dxfId="58" priority="38" stopIfTrue="1" operator="greaterThan">
      <formula>0</formula>
    </cfRule>
    <cfRule type="cellIs" dxfId="57" priority="39" stopIfTrue="1" operator="greaterThan">
      <formula>0</formula>
    </cfRule>
  </conditionalFormatting>
  <conditionalFormatting sqref="N5:Y9">
    <cfRule type="cellIs" dxfId="56" priority="7" stopIfTrue="1" operator="greaterThan">
      <formula>0</formula>
    </cfRule>
    <cfRule type="cellIs" dxfId="55" priority="8" stopIfTrue="1" operator="greaterThan">
      <formula>0</formula>
    </cfRule>
    <cfRule type="cellIs" dxfId="54" priority="9"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93"/>
  <sheetViews>
    <sheetView zoomScale="70" zoomScaleNormal="70"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v>1</v>
      </c>
      <c r="L4" s="48">
        <f>K4-(SUM(N4:Y4))</f>
        <v>1</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v>1</v>
      </c>
      <c r="L5" s="48">
        <f t="shared" ref="L5:L68" si="0">K5-(SUM(N5:Y5))</f>
        <v>1</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v>1</v>
      </c>
      <c r="L6" s="48">
        <f t="shared" si="0"/>
        <v>1</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v>1</v>
      </c>
      <c r="L7" s="48">
        <f t="shared" si="0"/>
        <v>1</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v>1</v>
      </c>
      <c r="L9" s="48">
        <f t="shared" si="0"/>
        <v>1</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v>6</v>
      </c>
      <c r="L10" s="48">
        <f t="shared" si="0"/>
        <v>6</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v>6</v>
      </c>
      <c r="L11" s="48">
        <f t="shared" si="0"/>
        <v>6</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f>6+4</f>
        <v>10</v>
      </c>
      <c r="L13" s="48">
        <f t="shared" si="0"/>
        <v>10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v>6</v>
      </c>
      <c r="L14" s="48">
        <f t="shared" si="0"/>
        <v>6</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v>12</v>
      </c>
      <c r="L15" s="48">
        <f t="shared" si="0"/>
        <v>12</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v>6</v>
      </c>
      <c r="L16" s="48">
        <f t="shared" si="0"/>
        <v>6</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v>2</v>
      </c>
      <c r="L20" s="48">
        <f t="shared" si="0"/>
        <v>2</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v>2</v>
      </c>
      <c r="L21" s="48">
        <f t="shared" si="0"/>
        <v>2</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v>2</v>
      </c>
      <c r="L22" s="48">
        <f t="shared" si="0"/>
        <v>2</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v>12</v>
      </c>
      <c r="L23" s="48">
        <f t="shared" si="0"/>
        <v>12</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v>4</v>
      </c>
      <c r="L24" s="48">
        <f t="shared" si="0"/>
        <v>4</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v>1</v>
      </c>
      <c r="L25" s="48">
        <f t="shared" si="0"/>
        <v>1</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v>3</v>
      </c>
      <c r="L26" s="48">
        <f t="shared" si="0"/>
        <v>3</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v>2</v>
      </c>
      <c r="L27" s="48">
        <f t="shared" si="0"/>
        <v>2</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v>2</v>
      </c>
      <c r="L28" s="48">
        <f t="shared" si="0"/>
        <v>2</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v>2</v>
      </c>
      <c r="L29" s="48">
        <f t="shared" si="0"/>
        <v>2</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v>2</v>
      </c>
      <c r="L30" s="48">
        <f t="shared" si="0"/>
        <v>2</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v>2</v>
      </c>
      <c r="L31" s="48">
        <f t="shared" si="0"/>
        <v>2</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v>4</v>
      </c>
      <c r="L32" s="48">
        <f t="shared" si="0"/>
        <v>4</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v>4</v>
      </c>
      <c r="L33" s="48">
        <f t="shared" si="0"/>
        <v>4</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v>1</v>
      </c>
      <c r="L34" s="48">
        <f t="shared" si="0"/>
        <v>1</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v>1</v>
      </c>
      <c r="L35" s="48">
        <f t="shared" si="0"/>
        <v>1</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v>1</v>
      </c>
      <c r="L36" s="48">
        <f t="shared" si="0"/>
        <v>1</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v>4</v>
      </c>
      <c r="L37" s="48">
        <f t="shared" si="0"/>
        <v>4</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v>2</v>
      </c>
      <c r="L38" s="48">
        <f t="shared" si="0"/>
        <v>2</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v>2</v>
      </c>
      <c r="L39" s="48">
        <f t="shared" si="0"/>
        <v>2</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v>1</v>
      </c>
      <c r="L41" s="48">
        <f t="shared" si="0"/>
        <v>1</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v>6</v>
      </c>
      <c r="L43" s="48">
        <f t="shared" si="0"/>
        <v>6</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v>1</v>
      </c>
      <c r="L44" s="48">
        <f t="shared" si="0"/>
        <v>1</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v>2</v>
      </c>
      <c r="L45" s="48">
        <f t="shared" si="0"/>
        <v>2</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v>1</v>
      </c>
      <c r="L46" s="48">
        <f t="shared" si="0"/>
        <v>1</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v>2</v>
      </c>
      <c r="L47" s="48">
        <f t="shared" si="0"/>
        <v>2</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v>1</v>
      </c>
      <c r="L49" s="48">
        <f t="shared" si="0"/>
        <v>1</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v>6</v>
      </c>
      <c r="L50" s="48">
        <f t="shared" si="0"/>
        <v>6</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v>1</v>
      </c>
      <c r="L51" s="48">
        <f t="shared" si="0"/>
        <v>1</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v>5</v>
      </c>
      <c r="L52" s="48">
        <f t="shared" si="0"/>
        <v>5</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v>5</v>
      </c>
      <c r="L53" s="48">
        <f t="shared" si="0"/>
        <v>5</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v>2</v>
      </c>
      <c r="L54" s="48">
        <f t="shared" si="0"/>
        <v>2</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v>3</v>
      </c>
      <c r="L55" s="48">
        <f t="shared" si="0"/>
        <v>3</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v>9</v>
      </c>
      <c r="L57" s="48">
        <f t="shared" si="0"/>
        <v>9</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v>5</v>
      </c>
      <c r="L58" s="48">
        <f t="shared" si="0"/>
        <v>5</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v>1</v>
      </c>
      <c r="L59" s="48">
        <f t="shared" si="0"/>
        <v>1</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v>23</v>
      </c>
      <c r="L60" s="48">
        <f t="shared" si="0"/>
        <v>23</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v>90</v>
      </c>
      <c r="L62" s="48">
        <f t="shared" si="0"/>
        <v>90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v>5</v>
      </c>
      <c r="L63" s="48">
        <f t="shared" si="0"/>
        <v>5</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v>20</v>
      </c>
      <c r="L64" s="48">
        <f t="shared" si="0"/>
        <v>20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v>2</v>
      </c>
      <c r="L65" s="48">
        <f t="shared" si="0"/>
        <v>2</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70</v>
      </c>
      <c r="L67" s="48">
        <f t="shared" si="0"/>
        <v>70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v>30</v>
      </c>
      <c r="L68" s="48">
        <f t="shared" si="0"/>
        <v>30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v>90</v>
      </c>
      <c r="L69" s="48">
        <f t="shared" ref="L69:L132" si="2">K69-(SUM(N69:Y69))</f>
        <v>90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v>71</v>
      </c>
      <c r="L70" s="48">
        <f t="shared" si="2"/>
        <v>71</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c r="L71" s="48">
        <f t="shared" si="2"/>
        <v>0</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v>15</v>
      </c>
      <c r="L72" s="48">
        <f t="shared" si="2"/>
        <v>15</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40</v>
      </c>
      <c r="L73" s="48">
        <f t="shared" si="2"/>
        <v>40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v>60</v>
      </c>
      <c r="L74" s="48">
        <f t="shared" si="2"/>
        <v>60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v>30</v>
      </c>
      <c r="L75" s="48">
        <f t="shared" si="2"/>
        <v>30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v>60</v>
      </c>
      <c r="L76" s="48">
        <f t="shared" si="2"/>
        <v>60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v>60</v>
      </c>
      <c r="L78" s="48">
        <f t="shared" si="2"/>
        <v>60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v>5</v>
      </c>
      <c r="L81" s="48">
        <f t="shared" si="2"/>
        <v>5</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c r="L82" s="48">
        <f t="shared" si="2"/>
        <v>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90</v>
      </c>
      <c r="L83" s="48">
        <f t="shared" si="2"/>
        <v>90</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v>10</v>
      </c>
      <c r="L84" s="48">
        <f t="shared" si="2"/>
        <v>10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v>5</v>
      </c>
      <c r="L85" s="48">
        <f t="shared" si="2"/>
        <v>5</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v>10</v>
      </c>
      <c r="L86" s="48">
        <f t="shared" si="2"/>
        <v>10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v>60</v>
      </c>
      <c r="L87" s="48">
        <f t="shared" si="2"/>
        <v>60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v>14</v>
      </c>
      <c r="L88" s="48">
        <f t="shared" si="2"/>
        <v>14</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v>10</v>
      </c>
      <c r="L89" s="48">
        <f t="shared" si="2"/>
        <v>10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v>10</v>
      </c>
      <c r="L90" s="48">
        <f t="shared" si="2"/>
        <v>10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v>12</v>
      </c>
      <c r="L91" s="48">
        <f t="shared" si="2"/>
        <v>12</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v>4</v>
      </c>
      <c r="L95" s="48">
        <f t="shared" si="2"/>
        <v>4</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v>1</v>
      </c>
      <c r="L96" s="48">
        <f t="shared" si="2"/>
        <v>1</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v>10</v>
      </c>
      <c r="L97" s="48">
        <f t="shared" si="2"/>
        <v>10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v>4</v>
      </c>
      <c r="L98" s="48">
        <f t="shared" si="2"/>
        <v>4</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v>1</v>
      </c>
      <c r="L99" s="48">
        <f t="shared" si="2"/>
        <v>1</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v>4</v>
      </c>
      <c r="L100" s="48">
        <f t="shared" si="2"/>
        <v>4</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v>2</v>
      </c>
      <c r="L101" s="48">
        <f t="shared" si="2"/>
        <v>2</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v>1</v>
      </c>
      <c r="L102" s="48">
        <f t="shared" si="2"/>
        <v>1</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v>10</v>
      </c>
      <c r="L103" s="48">
        <f t="shared" si="2"/>
        <v>10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v>35</v>
      </c>
      <c r="L104" s="48">
        <f t="shared" si="2"/>
        <v>35</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v>8</v>
      </c>
      <c r="L105" s="48">
        <f t="shared" si="2"/>
        <v>8</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v>35</v>
      </c>
      <c r="L106" s="48">
        <f t="shared" si="2"/>
        <v>35</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v>10</v>
      </c>
      <c r="L107" s="48">
        <f t="shared" si="2"/>
        <v>10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v>10</v>
      </c>
      <c r="L108" s="48">
        <f t="shared" si="2"/>
        <v>10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v>27</v>
      </c>
      <c r="L109" s="48">
        <f t="shared" si="2"/>
        <v>27</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v>11</v>
      </c>
      <c r="L110" s="48">
        <f t="shared" si="2"/>
        <v>11</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v>27</v>
      </c>
      <c r="L111" s="48">
        <f t="shared" si="2"/>
        <v>27</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v>2</v>
      </c>
      <c r="L112" s="48">
        <f t="shared" si="2"/>
        <v>2</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v>2</v>
      </c>
      <c r="L113" s="48">
        <f t="shared" si="2"/>
        <v>2</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v>1</v>
      </c>
      <c r="L114" s="48">
        <f t="shared" si="2"/>
        <v>1</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v>1</v>
      </c>
      <c r="L115" s="48">
        <f t="shared" si="2"/>
        <v>1</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v>1</v>
      </c>
      <c r="L117" s="48">
        <f t="shared" si="2"/>
        <v>1</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v>1</v>
      </c>
      <c r="L118" s="48">
        <f t="shared" si="2"/>
        <v>1</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v>2</v>
      </c>
      <c r="L120" s="48">
        <f t="shared" si="2"/>
        <v>2</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v>3</v>
      </c>
      <c r="L121" s="48">
        <f t="shared" si="2"/>
        <v>3</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v>26</v>
      </c>
      <c r="L123" s="48">
        <f t="shared" si="2"/>
        <v>26</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v>56</v>
      </c>
      <c r="L124" s="48">
        <f t="shared" si="2"/>
        <v>56</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v>10</v>
      </c>
      <c r="L125" s="48">
        <f t="shared" si="2"/>
        <v>10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v>4</v>
      </c>
      <c r="L126" s="48">
        <f t="shared" si="2"/>
        <v>4</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v>50</v>
      </c>
      <c r="L127" s="48">
        <f t="shared" si="2"/>
        <v>50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v>10</v>
      </c>
      <c r="L129" s="48">
        <f t="shared" si="2"/>
        <v>10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v>2</v>
      </c>
      <c r="L130" s="48">
        <f t="shared" si="2"/>
        <v>2</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v>7</v>
      </c>
      <c r="L132" s="48">
        <f t="shared" si="2"/>
        <v>7</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v>1</v>
      </c>
      <c r="L133" s="48">
        <f t="shared" ref="L133:L193" si="4">K133-(SUM(N133:Y133))</f>
        <v>1</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v>2</v>
      </c>
      <c r="L134" s="48">
        <f t="shared" si="4"/>
        <v>2</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v>2</v>
      </c>
      <c r="L135" s="48">
        <f t="shared" si="4"/>
        <v>2</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v>6</v>
      </c>
      <c r="L136" s="48">
        <f t="shared" si="4"/>
        <v>6</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v>60</v>
      </c>
      <c r="L137" s="48">
        <f t="shared" si="4"/>
        <v>60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v>3</v>
      </c>
      <c r="L138" s="48">
        <f t="shared" si="4"/>
        <v>3</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v>12</v>
      </c>
      <c r="L139" s="48">
        <f t="shared" si="4"/>
        <v>12</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v>3</v>
      </c>
      <c r="L140" s="48">
        <f t="shared" si="4"/>
        <v>3</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v>5</v>
      </c>
      <c r="L141" s="48">
        <f t="shared" si="4"/>
        <v>5</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v>20</v>
      </c>
      <c r="L142" s="48">
        <f t="shared" si="4"/>
        <v>20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c r="L145" s="48">
        <f t="shared" si="4"/>
        <v>0</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v>1</v>
      </c>
      <c r="L146" s="48">
        <f t="shared" si="4"/>
        <v>1</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v>24</v>
      </c>
      <c r="L147" s="48">
        <f t="shared" si="4"/>
        <v>24</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v>1</v>
      </c>
      <c r="L148" s="48">
        <f t="shared" si="4"/>
        <v>1</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1</v>
      </c>
      <c r="L150" s="48">
        <f t="shared" si="4"/>
        <v>1</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v>1</v>
      </c>
      <c r="L152" s="48">
        <f t="shared" si="4"/>
        <v>1</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v>3</v>
      </c>
      <c r="L154" s="48">
        <f t="shared" si="4"/>
        <v>3</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v>2</v>
      </c>
      <c r="L156" s="48">
        <f t="shared" si="4"/>
        <v>2</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v>4</v>
      </c>
      <c r="L157" s="48">
        <f t="shared" si="4"/>
        <v>4</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v>2</v>
      </c>
      <c r="L158" s="48">
        <f t="shared" si="4"/>
        <v>2</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v>7</v>
      </c>
      <c r="L159" s="48">
        <f t="shared" si="4"/>
        <v>7</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v>9</v>
      </c>
      <c r="L160" s="48">
        <f t="shared" si="4"/>
        <v>9</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v>65</v>
      </c>
      <c r="L162" s="48">
        <f t="shared" si="4"/>
        <v>65</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v>500</v>
      </c>
      <c r="L163" s="48">
        <f t="shared" si="4"/>
        <v>500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v>11</v>
      </c>
      <c r="L164" s="48">
        <f t="shared" si="4"/>
        <v>11</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50</v>
      </c>
      <c r="L165" s="48">
        <f t="shared" si="4"/>
        <v>50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v>1</v>
      </c>
      <c r="L168" s="48">
        <f t="shared" si="4"/>
        <v>1</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v>22</v>
      </c>
      <c r="L169" s="48">
        <f t="shared" si="4"/>
        <v>22</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v>1</v>
      </c>
      <c r="L170" s="48">
        <f t="shared" si="4"/>
        <v>1</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v>1</v>
      </c>
      <c r="L171" s="48">
        <f t="shared" si="4"/>
        <v>1</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v>1</v>
      </c>
      <c r="L172" s="48">
        <f t="shared" si="4"/>
        <v>1</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v>2</v>
      </c>
      <c r="L173" s="48">
        <f t="shared" si="4"/>
        <v>2</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v>2</v>
      </c>
      <c r="L174" s="48">
        <f t="shared" si="4"/>
        <v>2</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v>2</v>
      </c>
      <c r="L175" s="48">
        <f t="shared" si="4"/>
        <v>2</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v>2</v>
      </c>
      <c r="L176" s="48">
        <f t="shared" si="4"/>
        <v>2</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c r="L178" s="48">
        <f t="shared" si="4"/>
        <v>0</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20" x14ac:dyDescent="0.25">
      <c r="A184" s="63"/>
      <c r="B184" s="63"/>
      <c r="C184" s="35">
        <v>2</v>
      </c>
      <c r="D184" s="36" t="s">
        <v>328</v>
      </c>
      <c r="E184" s="32" t="s">
        <v>88</v>
      </c>
      <c r="F184" s="32" t="s">
        <v>327</v>
      </c>
      <c r="G184" s="37" t="s">
        <v>40</v>
      </c>
      <c r="H184" s="27">
        <v>20</v>
      </c>
      <c r="I184" s="27">
        <v>20</v>
      </c>
      <c r="J184" s="38">
        <v>1064.95</v>
      </c>
      <c r="K184" s="47">
        <v>5</v>
      </c>
      <c r="L184" s="48">
        <f t="shared" si="4"/>
        <v>5</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53" priority="4" stopIfTrue="1" operator="greaterThan">
      <formula>0</formula>
    </cfRule>
    <cfRule type="cellIs" dxfId="52" priority="5" stopIfTrue="1" operator="greaterThan">
      <formula>0</formula>
    </cfRule>
    <cfRule type="cellIs" dxfId="51" priority="6" stopIfTrue="1" operator="greaterThan">
      <formula>0</formula>
    </cfRule>
  </conditionalFormatting>
  <conditionalFormatting sqref="N5:Y9">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v>1</v>
      </c>
      <c r="L19" s="48">
        <f t="shared" si="0"/>
        <v>1</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v>2</v>
      </c>
      <c r="L43" s="48">
        <f t="shared" si="0"/>
        <v>2</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v>1</v>
      </c>
      <c r="L48" s="48">
        <f t="shared" si="0"/>
        <v>1</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v>2</v>
      </c>
      <c r="L63" s="48">
        <f t="shared" si="0"/>
        <v>2</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v>4</v>
      </c>
      <c r="L65" s="48">
        <f t="shared" si="0"/>
        <v>4</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v>12</v>
      </c>
      <c r="L66" s="48">
        <f t="shared" si="0"/>
        <v>12</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40</v>
      </c>
      <c r="L67" s="48">
        <f t="shared" si="0"/>
        <v>40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v>15</v>
      </c>
      <c r="L68" s="48">
        <f t="shared" si="0"/>
        <v>15</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v>15</v>
      </c>
      <c r="L69" s="48">
        <f t="shared" ref="L69:L132" si="2">K69-(SUM(N69:Y69))</f>
        <v>15</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v>15</v>
      </c>
      <c r="L71" s="48">
        <f t="shared" si="2"/>
        <v>15</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10</v>
      </c>
      <c r="L73" s="48">
        <f t="shared" si="2"/>
        <v>10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v>15</v>
      </c>
      <c r="L77" s="48">
        <f t="shared" si="2"/>
        <v>15</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c r="L78" s="48">
        <f t="shared" si="2"/>
        <v>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v>15</v>
      </c>
      <c r="L79" s="48">
        <f t="shared" si="2"/>
        <v>15</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v>4</v>
      </c>
      <c r="L82" s="48">
        <f t="shared" si="2"/>
        <v>4</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7</v>
      </c>
      <c r="L83" s="48">
        <f t="shared" si="2"/>
        <v>7</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v>1</v>
      </c>
      <c r="L84" s="48">
        <f t="shared" si="2"/>
        <v>1</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v>1</v>
      </c>
      <c r="L86" s="48">
        <f t="shared" si="2"/>
        <v>1</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v>8</v>
      </c>
      <c r="L91" s="48">
        <f t="shared" si="2"/>
        <v>8</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v>2</v>
      </c>
      <c r="L103" s="48">
        <f t="shared" si="2"/>
        <v>2</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v>2</v>
      </c>
      <c r="L104" s="48">
        <f t="shared" si="2"/>
        <v>2</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v>4</v>
      </c>
      <c r="L105" s="48">
        <f t="shared" si="2"/>
        <v>4</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v>4</v>
      </c>
      <c r="L106" s="48">
        <f t="shared" si="2"/>
        <v>4</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v>4</v>
      </c>
      <c r="L112" s="48">
        <f t="shared" si="2"/>
        <v>4</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v>2</v>
      </c>
      <c r="L113" s="48">
        <f t="shared" si="2"/>
        <v>2</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v>20</v>
      </c>
      <c r="L119" s="48">
        <f t="shared" si="2"/>
        <v>20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v>6</v>
      </c>
      <c r="L120" s="48">
        <f t="shared" si="2"/>
        <v>6</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v>4</v>
      </c>
      <c r="L121" s="48">
        <f t="shared" si="2"/>
        <v>4</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v>1</v>
      </c>
      <c r="L126" s="48">
        <f t="shared" si="2"/>
        <v>1</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v>2</v>
      </c>
      <c r="L128" s="48">
        <f t="shared" si="2"/>
        <v>2</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v>2</v>
      </c>
      <c r="L129" s="48">
        <f t="shared" si="2"/>
        <v>2</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v>1</v>
      </c>
      <c r="L133" s="48">
        <f t="shared" ref="L133:L193" si="4">K133-(SUM(N133:Y133))</f>
        <v>1</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v>1</v>
      </c>
      <c r="L143" s="48">
        <f t="shared" si="4"/>
        <v>1</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v>2</v>
      </c>
      <c r="L144" s="48">
        <f t="shared" si="4"/>
        <v>2</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v>2</v>
      </c>
      <c r="L145" s="48">
        <f t="shared" si="4"/>
        <v>2</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v>4</v>
      </c>
      <c r="L147" s="48">
        <f t="shared" si="4"/>
        <v>4</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v>1</v>
      </c>
      <c r="L148" s="48">
        <f t="shared" si="4"/>
        <v>1</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v>1</v>
      </c>
      <c r="L149" s="48">
        <f t="shared" si="4"/>
        <v>1</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3</v>
      </c>
      <c r="L150" s="48">
        <f t="shared" si="4"/>
        <v>3</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v>2</v>
      </c>
      <c r="L151" s="48">
        <f t="shared" si="4"/>
        <v>2</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v>1</v>
      </c>
      <c r="L154" s="48">
        <f t="shared" si="4"/>
        <v>1</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v>1</v>
      </c>
      <c r="L156" s="48">
        <f t="shared" si="4"/>
        <v>1</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v>2</v>
      </c>
      <c r="L157" s="48">
        <f t="shared" si="4"/>
        <v>2</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v>2</v>
      </c>
      <c r="L160" s="48">
        <f t="shared" si="4"/>
        <v>2</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v>1</v>
      </c>
      <c r="L161" s="48">
        <f t="shared" si="4"/>
        <v>1</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v>4</v>
      </c>
      <c r="L163" s="48">
        <f t="shared" si="4"/>
        <v>4</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v>10</v>
      </c>
      <c r="L164" s="48">
        <f t="shared" si="4"/>
        <v>10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4</v>
      </c>
      <c r="L165" s="48">
        <f t="shared" si="4"/>
        <v>4</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v>24</v>
      </c>
      <c r="L166" s="48">
        <f t="shared" si="4"/>
        <v>24</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v>10</v>
      </c>
      <c r="L167" s="48">
        <f t="shared" si="4"/>
        <v>10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v>1</v>
      </c>
      <c r="L168" s="48">
        <f t="shared" si="4"/>
        <v>1</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v>10</v>
      </c>
      <c r="L169" s="48">
        <f t="shared" si="4"/>
        <v>10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v>5</v>
      </c>
      <c r="L178" s="48">
        <f t="shared" si="4"/>
        <v>5</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v>1</v>
      </c>
      <c r="L185" s="48">
        <f t="shared" si="4"/>
        <v>1</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N5:Y9">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v>2</v>
      </c>
      <c r="L39" s="48">
        <f t="shared" si="0"/>
        <v>2</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30</v>
      </c>
      <c r="L67" s="48">
        <f t="shared" si="0"/>
        <v>30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v>15</v>
      </c>
      <c r="L68" s="48">
        <f t="shared" si="0"/>
        <v>15</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v>15</v>
      </c>
      <c r="L69" s="48">
        <f t="shared" ref="L69:L132" si="2">K69-(SUM(N69:Y69))</f>
        <v>15</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c r="L71" s="48">
        <f t="shared" si="2"/>
        <v>0</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45</v>
      </c>
      <c r="L73" s="48">
        <f t="shared" si="2"/>
        <v>45</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v>20</v>
      </c>
      <c r="L76" s="48">
        <f t="shared" si="2"/>
        <v>20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v>20</v>
      </c>
      <c r="L78" s="48">
        <f t="shared" si="2"/>
        <v>20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v>15</v>
      </c>
      <c r="L82" s="48">
        <f t="shared" si="2"/>
        <v>15</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30</v>
      </c>
      <c r="L83" s="48">
        <f t="shared" si="2"/>
        <v>30</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c r="L145" s="48">
        <f t="shared" si="4"/>
        <v>0</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v>1</v>
      </c>
      <c r="L149" s="48">
        <f t="shared" si="4"/>
        <v>1</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2</v>
      </c>
      <c r="L150" s="48">
        <f t="shared" si="4"/>
        <v>2</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v>2</v>
      </c>
      <c r="L152" s="48">
        <f t="shared" si="4"/>
        <v>2</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c r="L178" s="48">
        <f t="shared" si="4"/>
        <v>0</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N5:Y9">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v>4</v>
      </c>
      <c r="L66" s="48">
        <f t="shared" si="0"/>
        <v>4</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2</v>
      </c>
      <c r="L67" s="48">
        <f t="shared" si="0"/>
        <v>2</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c r="L68" s="48">
        <f t="shared" si="0"/>
        <v>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v>2</v>
      </c>
      <c r="L71" s="48">
        <f t="shared" si="2"/>
        <v>2</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v>2</v>
      </c>
      <c r="L72" s="48">
        <f t="shared" si="2"/>
        <v>2</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c r="L73" s="48">
        <f t="shared" si="2"/>
        <v>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v>3</v>
      </c>
      <c r="L74" s="48">
        <f t="shared" si="2"/>
        <v>3</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v>3</v>
      </c>
      <c r="L78" s="48">
        <f t="shared" si="2"/>
        <v>3</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v>2</v>
      </c>
      <c r="L81" s="48">
        <f t="shared" si="2"/>
        <v>2</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c r="L82" s="48">
        <f t="shared" si="2"/>
        <v>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4</v>
      </c>
      <c r="L83" s="48">
        <f t="shared" si="2"/>
        <v>4</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v>2</v>
      </c>
      <c r="L128" s="48">
        <f t="shared" si="2"/>
        <v>2</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v>1</v>
      </c>
      <c r="L132" s="48">
        <f t="shared" si="2"/>
        <v>1</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c r="L145" s="48">
        <f t="shared" si="4"/>
        <v>0</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c r="L150" s="48">
        <f t="shared" si="4"/>
        <v>0</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v>2</v>
      </c>
      <c r="L153" s="48">
        <f t="shared" si="4"/>
        <v>2</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c r="L178" s="48">
        <f t="shared" si="4"/>
        <v>0</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N5:Y9">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4</v>
      </c>
      <c r="L67" s="48">
        <f t="shared" si="0"/>
        <v>4</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v>3</v>
      </c>
      <c r="L68" s="48">
        <f t="shared" si="0"/>
        <v>3</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v>3</v>
      </c>
      <c r="L69" s="48">
        <f t="shared" ref="L69:L132" si="2">K69-(SUM(N69:Y69))</f>
        <v>3</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v>3</v>
      </c>
      <c r="L71" s="48">
        <f t="shared" si="2"/>
        <v>3</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3</v>
      </c>
      <c r="L73" s="48">
        <f t="shared" si="2"/>
        <v>3</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v>3</v>
      </c>
      <c r="L74" s="48">
        <f t="shared" si="2"/>
        <v>3</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v>3</v>
      </c>
      <c r="L78" s="48">
        <f t="shared" si="2"/>
        <v>3</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v>3</v>
      </c>
      <c r="L82" s="48">
        <f t="shared" si="2"/>
        <v>3</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3</v>
      </c>
      <c r="L83" s="48">
        <f t="shared" si="2"/>
        <v>3</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v>1</v>
      </c>
      <c r="L96" s="48">
        <f t="shared" si="2"/>
        <v>1</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v>2</v>
      </c>
      <c r="L129" s="48">
        <f t="shared" si="2"/>
        <v>2</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v>1</v>
      </c>
      <c r="L132" s="48">
        <f t="shared" si="2"/>
        <v>1</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v>1</v>
      </c>
      <c r="L133" s="48">
        <f t="shared" ref="L133:L193" si="4">K133-(SUM(N133:Y133))</f>
        <v>1</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v>4</v>
      </c>
      <c r="L138" s="48">
        <f t="shared" si="4"/>
        <v>4</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v>4</v>
      </c>
      <c r="L145" s="48">
        <f t="shared" si="4"/>
        <v>4</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c r="L150" s="48">
        <f t="shared" si="4"/>
        <v>0</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v>4</v>
      </c>
      <c r="L164" s="48">
        <f t="shared" si="4"/>
        <v>4</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5</v>
      </c>
      <c r="L165" s="48">
        <f t="shared" si="4"/>
        <v>5</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v>5</v>
      </c>
      <c r="L166" s="48">
        <f t="shared" si="4"/>
        <v>5</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v>5</v>
      </c>
      <c r="L167" s="48">
        <f t="shared" si="4"/>
        <v>5</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v>1</v>
      </c>
      <c r="L171" s="48">
        <f t="shared" si="4"/>
        <v>1</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v>5</v>
      </c>
      <c r="L172" s="48">
        <f t="shared" si="4"/>
        <v>5</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v>1</v>
      </c>
      <c r="L173" s="48">
        <f t="shared" si="4"/>
        <v>1</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v>2</v>
      </c>
      <c r="L174" s="48">
        <f t="shared" si="4"/>
        <v>2</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v>2</v>
      </c>
      <c r="L175" s="48">
        <f t="shared" si="4"/>
        <v>2</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v>5</v>
      </c>
      <c r="L176" s="48">
        <f t="shared" si="4"/>
        <v>5</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v>8</v>
      </c>
      <c r="L178" s="48">
        <f t="shared" si="4"/>
        <v>8</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N5:Y9">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c r="L67" s="48">
        <f t="shared" si="0"/>
        <v>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v>3</v>
      </c>
      <c r="L68" s="48">
        <f t="shared" si="0"/>
        <v>3</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c r="L71" s="48">
        <f t="shared" si="2"/>
        <v>0</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c r="L73" s="48">
        <f t="shared" si="2"/>
        <v>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c r="L78" s="48">
        <f t="shared" si="2"/>
        <v>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v>50</v>
      </c>
      <c r="L80" s="48">
        <f t="shared" si="2"/>
        <v>50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v>3</v>
      </c>
      <c r="L82" s="48">
        <f t="shared" si="2"/>
        <v>3</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c r="L83" s="48">
        <f t="shared" si="2"/>
        <v>0</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v>16</v>
      </c>
      <c r="L125" s="48">
        <f t="shared" si="2"/>
        <v>16</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v>1</v>
      </c>
      <c r="L133" s="48">
        <f t="shared" ref="L133:L193" si="4">K133-(SUM(N133:Y133))</f>
        <v>1</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v>6</v>
      </c>
      <c r="L145" s="48">
        <f t="shared" si="4"/>
        <v>6</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c r="L150" s="48">
        <f t="shared" si="4"/>
        <v>0</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v>2</v>
      </c>
      <c r="L151" s="48">
        <f t="shared" si="4"/>
        <v>2</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v>2</v>
      </c>
      <c r="L153" s="48">
        <f t="shared" si="4"/>
        <v>2</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v>5</v>
      </c>
      <c r="L178" s="48">
        <f t="shared" si="4"/>
        <v>5</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v>1</v>
      </c>
      <c r="L188" s="48">
        <f t="shared" si="4"/>
        <v>1</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v>1</v>
      </c>
      <c r="L189" s="48">
        <f t="shared" si="4"/>
        <v>1</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v>1</v>
      </c>
      <c r="L190" s="48">
        <f t="shared" si="4"/>
        <v>1</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N5:Y9">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tabSelected="1" zoomScale="75" zoomScaleNormal="75" workbookViewId="0">
      <selection activeCell="D8" sqref="D8"/>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77" t="s">
        <v>34</v>
      </c>
      <c r="E1" s="78"/>
      <c r="F1" s="78"/>
      <c r="G1" s="78"/>
      <c r="H1" s="78"/>
      <c r="I1" s="79"/>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10</v>
      </c>
      <c r="L67" s="48">
        <f t="shared" si="0"/>
        <v>10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c r="L68" s="48">
        <f t="shared" si="0"/>
        <v>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v>25</v>
      </c>
      <c r="L69" s="48">
        <f t="shared" ref="L69:L132" si="2">K69-(SUM(N69:Y69))</f>
        <v>25</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v>17</v>
      </c>
      <c r="L71" s="48">
        <f t="shared" si="2"/>
        <v>17</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c r="L73" s="48">
        <f t="shared" si="2"/>
        <v>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v>8</v>
      </c>
      <c r="L74" s="48">
        <f t="shared" si="2"/>
        <v>8</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v>12</v>
      </c>
      <c r="L78" s="48">
        <f t="shared" si="2"/>
        <v>12</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v>10</v>
      </c>
      <c r="L82" s="48">
        <f t="shared" si="2"/>
        <v>10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15</v>
      </c>
      <c r="L83" s="48">
        <f t="shared" si="2"/>
        <v>15</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v>18</v>
      </c>
      <c r="L145" s="48">
        <f t="shared" si="4"/>
        <v>18</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2</v>
      </c>
      <c r="L150" s="48">
        <f t="shared" si="4"/>
        <v>2</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v>6</v>
      </c>
      <c r="L151" s="48">
        <f t="shared" si="4"/>
        <v>6</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v>1</v>
      </c>
      <c r="L153" s="48">
        <f t="shared" si="4"/>
        <v>1</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v>15</v>
      </c>
      <c r="L178" s="48">
        <f t="shared" si="4"/>
        <v>15</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v>5</v>
      </c>
      <c r="L186" s="48">
        <f t="shared" si="4"/>
        <v>5</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6">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D1:I1"/>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N5:Y9">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v>6</v>
      </c>
      <c r="L67" s="48">
        <f t="shared" si="0"/>
        <v>6</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c r="L68" s="48">
        <f t="shared" si="0"/>
        <v>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c r="L71" s="48">
        <f t="shared" si="2"/>
        <v>0</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18</v>
      </c>
      <c r="L73" s="48">
        <f t="shared" si="2"/>
        <v>18</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c r="L78" s="48">
        <f t="shared" si="2"/>
        <v>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c r="L82" s="48">
        <f t="shared" si="2"/>
        <v>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v>18</v>
      </c>
      <c r="L83" s="48">
        <f t="shared" si="2"/>
        <v>18</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v>1</v>
      </c>
      <c r="L96" s="48">
        <f t="shared" si="2"/>
        <v>1</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v>5</v>
      </c>
      <c r="L123" s="48">
        <f t="shared" si="2"/>
        <v>5</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v>1</v>
      </c>
      <c r="L126" s="48">
        <f t="shared" si="2"/>
        <v>1</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v>30</v>
      </c>
      <c r="L131" s="48">
        <f t="shared" si="2"/>
        <v>30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v>2</v>
      </c>
      <c r="L132" s="48">
        <f t="shared" si="2"/>
        <v>2</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v>10</v>
      </c>
      <c r="L135" s="48">
        <f t="shared" si="4"/>
        <v>10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v>10</v>
      </c>
      <c r="L139" s="48">
        <f t="shared" si="4"/>
        <v>10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c r="L145" s="48">
        <f t="shared" si="4"/>
        <v>0</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v>1</v>
      </c>
      <c r="L147" s="48">
        <f t="shared" si="4"/>
        <v>1</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v>4</v>
      </c>
      <c r="L149" s="48">
        <f t="shared" si="4"/>
        <v>4</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2</v>
      </c>
      <c r="L150" s="48">
        <f t="shared" si="4"/>
        <v>2</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c r="L178" s="48">
        <f t="shared" si="4"/>
        <v>0</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N5:Y9">
    <cfRule type="cellIs" dxfId="8" priority="1" stopIfTrue="1" operator="greaterThan">
      <formula>0</formula>
    </cfRule>
    <cfRule type="cellIs" dxfId="7" priority="2" stopIfTrue="1" operator="greaterThan">
      <formula>0</formula>
    </cfRule>
    <cfRule type="cellIs" dxfId="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activeCell="D7" sqref="D7"/>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66" t="s">
        <v>33</v>
      </c>
      <c r="B1" s="66"/>
      <c r="C1" s="66"/>
      <c r="D1" s="50" t="s">
        <v>34</v>
      </c>
      <c r="E1" s="50"/>
      <c r="F1" s="50"/>
      <c r="G1" s="50"/>
      <c r="H1" s="50"/>
      <c r="I1" s="50"/>
      <c r="J1" s="68" t="s">
        <v>35</v>
      </c>
      <c r="K1" s="68"/>
      <c r="L1" s="68"/>
      <c r="M1" s="68"/>
      <c r="N1" s="67" t="s">
        <v>32</v>
      </c>
      <c r="O1" s="67" t="s">
        <v>32</v>
      </c>
      <c r="P1" s="67" t="s">
        <v>32</v>
      </c>
      <c r="Q1" s="67" t="s">
        <v>32</v>
      </c>
      <c r="R1" s="67" t="s">
        <v>32</v>
      </c>
      <c r="S1" s="67" t="s">
        <v>32</v>
      </c>
      <c r="T1" s="67" t="s">
        <v>32</v>
      </c>
      <c r="U1" s="67" t="s">
        <v>32</v>
      </c>
      <c r="V1" s="67" t="s">
        <v>32</v>
      </c>
      <c r="W1" s="67" t="s">
        <v>32</v>
      </c>
      <c r="X1" s="67" t="s">
        <v>32</v>
      </c>
      <c r="Y1" s="67" t="s">
        <v>32</v>
      </c>
    </row>
    <row r="2" spans="1:25" ht="30" customHeight="1" x14ac:dyDescent="0.25">
      <c r="A2" s="66" t="s">
        <v>339</v>
      </c>
      <c r="B2" s="66"/>
      <c r="C2" s="66"/>
      <c r="D2" s="66"/>
      <c r="E2" s="66"/>
      <c r="F2" s="66"/>
      <c r="G2" s="66"/>
      <c r="H2" s="66"/>
      <c r="I2" s="66"/>
      <c r="J2" s="66"/>
      <c r="K2" s="66"/>
      <c r="L2" s="66"/>
      <c r="M2" s="66"/>
      <c r="N2" s="67"/>
      <c r="O2" s="67"/>
      <c r="P2" s="67"/>
      <c r="Q2" s="67"/>
      <c r="R2" s="67"/>
      <c r="S2" s="67"/>
      <c r="T2" s="67"/>
      <c r="U2" s="67"/>
      <c r="V2" s="67"/>
      <c r="W2" s="67"/>
      <c r="X2" s="67"/>
      <c r="Y2" s="67"/>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64" t="s">
        <v>340</v>
      </c>
      <c r="B4" s="65">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64"/>
      <c r="B5" s="65"/>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64"/>
      <c r="B6" s="65"/>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64"/>
      <c r="B7" s="65"/>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64"/>
      <c r="B8" s="65"/>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64"/>
      <c r="B9" s="65"/>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64"/>
      <c r="B10" s="65"/>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64"/>
      <c r="B11" s="65"/>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64"/>
      <c r="B12" s="65"/>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64"/>
      <c r="B13" s="65"/>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64"/>
      <c r="B14" s="65"/>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64"/>
      <c r="B15" s="65"/>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64"/>
      <c r="B16" s="65"/>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64"/>
      <c r="B17" s="65"/>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64"/>
      <c r="B18" s="65"/>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64"/>
      <c r="B19" s="65"/>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64"/>
      <c r="B20" s="65"/>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64"/>
      <c r="B21" s="65"/>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64" t="s">
        <v>341</v>
      </c>
      <c r="B22" s="65">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64"/>
      <c r="B23" s="65"/>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64"/>
      <c r="B24" s="65"/>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64"/>
      <c r="B25" s="65"/>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64"/>
      <c r="B26" s="65"/>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64"/>
      <c r="B27" s="65"/>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64"/>
      <c r="B28" s="65"/>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64"/>
      <c r="B29" s="65"/>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64"/>
      <c r="B30" s="65"/>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64"/>
      <c r="B31" s="65"/>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64"/>
      <c r="B32" s="65"/>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64"/>
      <c r="B33" s="65"/>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64"/>
      <c r="B34" s="65"/>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64" t="s">
        <v>342</v>
      </c>
      <c r="B35" s="65">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64"/>
      <c r="B36" s="65"/>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64" t="s">
        <v>342</v>
      </c>
      <c r="B37" s="65">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64"/>
      <c r="B38" s="65"/>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64" t="s">
        <v>342</v>
      </c>
      <c r="B39" s="65">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64"/>
      <c r="B40" s="65"/>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64" t="s">
        <v>344</v>
      </c>
      <c r="B42" s="65">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64"/>
      <c r="B43" s="65"/>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64"/>
      <c r="B44" s="65"/>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64" t="s">
        <v>343</v>
      </c>
      <c r="B48" s="65">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64"/>
      <c r="B49" s="65"/>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64" t="s">
        <v>343</v>
      </c>
      <c r="B52" s="65">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64"/>
      <c r="B53" s="65"/>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64"/>
      <c r="B54" s="65"/>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64"/>
      <c r="B55" s="65"/>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64"/>
      <c r="B56" s="65"/>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64"/>
      <c r="B57" s="65"/>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64" t="s">
        <v>344</v>
      </c>
      <c r="B58" s="65">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64"/>
      <c r="B59" s="65"/>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64"/>
      <c r="B60" s="65"/>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63" t="s">
        <v>341</v>
      </c>
      <c r="B62" s="63">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63"/>
      <c r="B63" s="63"/>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63"/>
      <c r="B64" s="63"/>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63"/>
      <c r="B65" s="63"/>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63"/>
      <c r="B66" s="63"/>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63"/>
      <c r="B67" s="63"/>
      <c r="C67" s="35">
        <v>6</v>
      </c>
      <c r="D67" s="36" t="s">
        <v>145</v>
      </c>
      <c r="E67" s="32" t="s">
        <v>134</v>
      </c>
      <c r="F67" s="32" t="s">
        <v>146</v>
      </c>
      <c r="G67" s="27" t="s">
        <v>40</v>
      </c>
      <c r="H67" s="27">
        <v>20</v>
      </c>
      <c r="I67" s="27">
        <v>20</v>
      </c>
      <c r="J67" s="38">
        <v>215</v>
      </c>
      <c r="K67" s="47"/>
      <c r="L67" s="48">
        <f t="shared" si="0"/>
        <v>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63"/>
      <c r="B68" s="63"/>
      <c r="C68" s="35">
        <v>7</v>
      </c>
      <c r="D68" s="36" t="s">
        <v>147</v>
      </c>
      <c r="E68" s="32" t="s">
        <v>134</v>
      </c>
      <c r="F68" s="32" t="s">
        <v>148</v>
      </c>
      <c r="G68" s="27" t="s">
        <v>40</v>
      </c>
      <c r="H68" s="27">
        <v>20</v>
      </c>
      <c r="I68" s="27">
        <v>20</v>
      </c>
      <c r="J68" s="38">
        <v>192</v>
      </c>
      <c r="K68" s="47"/>
      <c r="L68" s="48">
        <f t="shared" si="0"/>
        <v>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63"/>
      <c r="B69" s="63"/>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63"/>
      <c r="B70" s="63"/>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63"/>
      <c r="B71" s="63"/>
      <c r="C71" s="35">
        <v>10</v>
      </c>
      <c r="D71" s="36" t="s">
        <v>153</v>
      </c>
      <c r="E71" s="32" t="s">
        <v>134</v>
      </c>
      <c r="F71" s="32" t="s">
        <v>154</v>
      </c>
      <c r="G71" s="27" t="s">
        <v>40</v>
      </c>
      <c r="H71" s="27">
        <v>20</v>
      </c>
      <c r="I71" s="27">
        <v>20</v>
      </c>
      <c r="J71" s="38">
        <v>139.9</v>
      </c>
      <c r="K71" s="47"/>
      <c r="L71" s="48">
        <f t="shared" si="2"/>
        <v>0</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63"/>
      <c r="B72" s="63"/>
      <c r="C72" s="35">
        <v>11</v>
      </c>
      <c r="D72" s="36" t="s">
        <v>155</v>
      </c>
      <c r="E72" s="32" t="s">
        <v>134</v>
      </c>
      <c r="F72" s="32" t="s">
        <v>156</v>
      </c>
      <c r="G72" s="27" t="s">
        <v>40</v>
      </c>
      <c r="H72" s="27">
        <v>20</v>
      </c>
      <c r="I72" s="27">
        <v>20</v>
      </c>
      <c r="J72" s="38">
        <v>115</v>
      </c>
      <c r="K72" s="47">
        <v>4</v>
      </c>
      <c r="L72" s="48">
        <f t="shared" si="2"/>
        <v>4</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63"/>
      <c r="B73" s="63"/>
      <c r="C73" s="35">
        <v>12</v>
      </c>
      <c r="D73" s="36" t="s">
        <v>157</v>
      </c>
      <c r="E73" s="32" t="s">
        <v>134</v>
      </c>
      <c r="F73" s="32" t="s">
        <v>158</v>
      </c>
      <c r="G73" s="27" t="s">
        <v>40</v>
      </c>
      <c r="H73" s="27">
        <v>20</v>
      </c>
      <c r="I73" s="27">
        <v>20</v>
      </c>
      <c r="J73" s="38">
        <v>161.19999999999999</v>
      </c>
      <c r="K73" s="47">
        <v>6</v>
      </c>
      <c r="L73" s="48">
        <f t="shared" si="2"/>
        <v>6</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63"/>
      <c r="B74" s="63"/>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63"/>
      <c r="B75" s="63"/>
      <c r="C75" s="35">
        <v>14</v>
      </c>
      <c r="D75" s="36" t="s">
        <v>161</v>
      </c>
      <c r="E75" s="32" t="s">
        <v>134</v>
      </c>
      <c r="F75" s="32" t="s">
        <v>162</v>
      </c>
      <c r="G75" s="27" t="s">
        <v>40</v>
      </c>
      <c r="H75" s="27">
        <v>20</v>
      </c>
      <c r="I75" s="27">
        <v>20</v>
      </c>
      <c r="J75" s="38">
        <v>130</v>
      </c>
      <c r="K75" s="47">
        <v>10</v>
      </c>
      <c r="L75" s="48">
        <f t="shared" si="2"/>
        <v>10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63"/>
      <c r="B76" s="63"/>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63"/>
      <c r="B77" s="63"/>
      <c r="C77" s="35">
        <v>16</v>
      </c>
      <c r="D77" s="36" t="s">
        <v>165</v>
      </c>
      <c r="E77" s="32" t="s">
        <v>134</v>
      </c>
      <c r="F77" s="32" t="s">
        <v>160</v>
      </c>
      <c r="G77" s="27" t="s">
        <v>40</v>
      </c>
      <c r="H77" s="27">
        <v>20</v>
      </c>
      <c r="I77" s="27">
        <v>20</v>
      </c>
      <c r="J77" s="38">
        <v>170</v>
      </c>
      <c r="K77" s="47">
        <v>4</v>
      </c>
      <c r="L77" s="48">
        <f t="shared" si="2"/>
        <v>4</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63"/>
      <c r="B78" s="63"/>
      <c r="C78" s="35">
        <v>17</v>
      </c>
      <c r="D78" s="36" t="s">
        <v>166</v>
      </c>
      <c r="E78" s="32" t="s">
        <v>134</v>
      </c>
      <c r="F78" s="32" t="s">
        <v>167</v>
      </c>
      <c r="G78" s="27" t="s">
        <v>40</v>
      </c>
      <c r="H78" s="27">
        <v>20</v>
      </c>
      <c r="I78" s="27">
        <v>20</v>
      </c>
      <c r="J78" s="38">
        <v>168</v>
      </c>
      <c r="K78" s="47"/>
      <c r="L78" s="48">
        <f t="shared" si="2"/>
        <v>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63"/>
      <c r="B79" s="63"/>
      <c r="C79" s="35">
        <v>18</v>
      </c>
      <c r="D79" s="36" t="s">
        <v>168</v>
      </c>
      <c r="E79" s="32" t="s">
        <v>134</v>
      </c>
      <c r="F79" s="32" t="s">
        <v>167</v>
      </c>
      <c r="G79" s="27" t="s">
        <v>40</v>
      </c>
      <c r="H79" s="27">
        <v>20</v>
      </c>
      <c r="I79" s="27">
        <v>20</v>
      </c>
      <c r="J79" s="38">
        <v>126.9</v>
      </c>
      <c r="K79" s="47">
        <v>5</v>
      </c>
      <c r="L79" s="48">
        <f t="shared" si="2"/>
        <v>5</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63"/>
      <c r="B80" s="63"/>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63"/>
      <c r="B81" s="63"/>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63"/>
      <c r="B82" s="63"/>
      <c r="C82" s="35">
        <v>21</v>
      </c>
      <c r="D82" s="36" t="s">
        <v>173</v>
      </c>
      <c r="E82" s="32" t="s">
        <v>134</v>
      </c>
      <c r="F82" s="32" t="s">
        <v>174</v>
      </c>
      <c r="G82" s="27" t="s">
        <v>40</v>
      </c>
      <c r="H82" s="27">
        <v>20</v>
      </c>
      <c r="I82" s="27">
        <v>20</v>
      </c>
      <c r="J82" s="38">
        <v>156</v>
      </c>
      <c r="K82" s="47"/>
      <c r="L82" s="48">
        <f t="shared" si="2"/>
        <v>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63"/>
      <c r="B83" s="63"/>
      <c r="C83" s="35">
        <v>22</v>
      </c>
      <c r="D83" s="36" t="s">
        <v>175</v>
      </c>
      <c r="E83" s="32" t="s">
        <v>134</v>
      </c>
      <c r="F83" s="32" t="s">
        <v>176</v>
      </c>
      <c r="G83" s="27" t="s">
        <v>40</v>
      </c>
      <c r="H83" s="27">
        <v>20</v>
      </c>
      <c r="I83" s="27">
        <v>20</v>
      </c>
      <c r="J83" s="38">
        <v>195</v>
      </c>
      <c r="K83" s="47"/>
      <c r="L83" s="48">
        <f t="shared" si="2"/>
        <v>0</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63"/>
      <c r="B84" s="63"/>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63"/>
      <c r="B85" s="63"/>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63"/>
      <c r="B86" s="63"/>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63" t="s">
        <v>340</v>
      </c>
      <c r="B87" s="63">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63"/>
      <c r="B88" s="63"/>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63"/>
      <c r="B89" s="63"/>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63"/>
      <c r="B90" s="63"/>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63"/>
      <c r="B91" s="63"/>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63"/>
      <c r="B92" s="63"/>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63"/>
      <c r="B93" s="63"/>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63"/>
      <c r="B94" s="63"/>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63" t="s">
        <v>343</v>
      </c>
      <c r="B95" s="63">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63"/>
      <c r="B96" s="63"/>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63"/>
      <c r="B97" s="63"/>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63"/>
      <c r="B98" s="63"/>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63"/>
      <c r="B99" s="63"/>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63"/>
      <c r="B100" s="63"/>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63"/>
      <c r="B101" s="63"/>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63"/>
      <c r="B102" s="63"/>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63" t="s">
        <v>343</v>
      </c>
      <c r="B103" s="63">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63"/>
      <c r="B104" s="63"/>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63"/>
      <c r="B105" s="63"/>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63"/>
      <c r="B106" s="63"/>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63"/>
      <c r="B107" s="63"/>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63"/>
      <c r="B108" s="63"/>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63"/>
      <c r="B109" s="63"/>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63"/>
      <c r="B110" s="63"/>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63"/>
      <c r="B111" s="63"/>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63" t="s">
        <v>340</v>
      </c>
      <c r="B112" s="63">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63"/>
      <c r="B113" s="63"/>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63"/>
      <c r="B114" s="63"/>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63"/>
      <c r="B115" s="63"/>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63"/>
      <c r="B116" s="63"/>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63"/>
      <c r="B117" s="63"/>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63"/>
      <c r="B118" s="63"/>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63"/>
      <c r="B119" s="63"/>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63"/>
      <c r="B120" s="63"/>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63"/>
      <c r="B121" s="63"/>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63"/>
      <c r="B122" s="63"/>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63" t="s">
        <v>343</v>
      </c>
      <c r="B123" s="63">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63"/>
      <c r="B124" s="63"/>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63"/>
      <c r="B125" s="63"/>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63"/>
      <c r="B126" s="63"/>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63" t="s">
        <v>341</v>
      </c>
      <c r="B127" s="63">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63"/>
      <c r="B128" s="63"/>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63"/>
      <c r="B129" s="63"/>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63"/>
      <c r="B130" s="63"/>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63"/>
      <c r="B131" s="63"/>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63"/>
      <c r="B132" s="63"/>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63"/>
      <c r="B133" s="63"/>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63"/>
      <c r="B134" s="63"/>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63"/>
      <c r="B135" s="63"/>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63"/>
      <c r="B136" s="63"/>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63"/>
      <c r="B137" s="63"/>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63"/>
      <c r="B138" s="63"/>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63"/>
      <c r="B139" s="63"/>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63"/>
      <c r="B140" s="63"/>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63"/>
      <c r="B141" s="63"/>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63"/>
      <c r="B142" s="63"/>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63"/>
      <c r="B143" s="63"/>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63"/>
      <c r="B144" s="63"/>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63"/>
      <c r="B145" s="63"/>
      <c r="C145" s="35">
        <v>19</v>
      </c>
      <c r="D145" s="36" t="s">
        <v>266</v>
      </c>
      <c r="E145" s="32" t="s">
        <v>134</v>
      </c>
      <c r="F145" s="32" t="s">
        <v>258</v>
      </c>
      <c r="G145" s="37" t="s">
        <v>228</v>
      </c>
      <c r="H145" s="27">
        <v>20</v>
      </c>
      <c r="I145" s="27">
        <v>20</v>
      </c>
      <c r="J145" s="38">
        <v>70.400000000000006</v>
      </c>
      <c r="K145" s="47"/>
      <c r="L145" s="48">
        <f t="shared" si="4"/>
        <v>0</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63" t="s">
        <v>340</v>
      </c>
      <c r="B147" s="63">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63"/>
      <c r="B148" s="63"/>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63"/>
      <c r="B149" s="63"/>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63"/>
      <c r="B150" s="63"/>
      <c r="C150" s="35">
        <v>4</v>
      </c>
      <c r="D150" s="36" t="s">
        <v>273</v>
      </c>
      <c r="E150" s="32" t="s">
        <v>134</v>
      </c>
      <c r="F150" s="32" t="s">
        <v>270</v>
      </c>
      <c r="G150" s="37" t="s">
        <v>228</v>
      </c>
      <c r="H150" s="27">
        <v>20</v>
      </c>
      <c r="I150" s="27">
        <v>20</v>
      </c>
      <c r="J150" s="38">
        <v>222.2</v>
      </c>
      <c r="K150" s="47">
        <v>2</v>
      </c>
      <c r="L150" s="48">
        <f t="shared" si="4"/>
        <v>2</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63"/>
      <c r="B151" s="63"/>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63"/>
      <c r="B152" s="63"/>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63"/>
      <c r="B153" s="63"/>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63" t="s">
        <v>343</v>
      </c>
      <c r="B154" s="63">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63"/>
      <c r="B155" s="63"/>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63"/>
      <c r="B156" s="63"/>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63"/>
      <c r="B157" s="63"/>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63"/>
      <c r="B158" s="63"/>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63"/>
      <c r="B159" s="63"/>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63"/>
      <c r="B160" s="63"/>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63"/>
      <c r="B161" s="63"/>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63" t="s">
        <v>342</v>
      </c>
      <c r="B162" s="63">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63"/>
      <c r="B163" s="63"/>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63" t="s">
        <v>343</v>
      </c>
      <c r="B166" s="63">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63"/>
      <c r="B167" s="63"/>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63" t="s">
        <v>343</v>
      </c>
      <c r="B171" s="63">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63"/>
      <c r="B172" s="63"/>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63"/>
      <c r="B173" s="63"/>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63"/>
      <c r="B174" s="63"/>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63"/>
      <c r="B175" s="63"/>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63"/>
      <c r="B176" s="63"/>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63" t="s">
        <v>343</v>
      </c>
      <c r="B177" s="63">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63"/>
      <c r="B178" s="63"/>
      <c r="C178" s="35">
        <v>2</v>
      </c>
      <c r="D178" s="36" t="s">
        <v>322</v>
      </c>
      <c r="E178" s="32" t="s">
        <v>134</v>
      </c>
      <c r="F178" s="32" t="s">
        <v>320</v>
      </c>
      <c r="G178" s="37" t="s">
        <v>40</v>
      </c>
      <c r="H178" s="27">
        <v>20</v>
      </c>
      <c r="I178" s="27">
        <v>20</v>
      </c>
      <c r="J178" s="38">
        <v>70.33</v>
      </c>
      <c r="K178" s="47"/>
      <c r="L178" s="48">
        <f t="shared" si="4"/>
        <v>0</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63"/>
      <c r="B179" s="63"/>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63"/>
      <c r="B180" s="63"/>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63"/>
      <c r="B181" s="63"/>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63"/>
      <c r="B182" s="63"/>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63" t="s">
        <v>343</v>
      </c>
      <c r="B183" s="63">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63"/>
      <c r="B184" s="63"/>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63" t="s">
        <v>343</v>
      </c>
      <c r="B186" s="63">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63"/>
      <c r="B187" s="63"/>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63" t="s">
        <v>341</v>
      </c>
      <c r="B188" s="63">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63"/>
      <c r="B189" s="63"/>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63"/>
      <c r="B190" s="63"/>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B177:B182"/>
    <mergeCell ref="B183:B184"/>
    <mergeCell ref="B186:B187"/>
    <mergeCell ref="B188:B190"/>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X1:X2"/>
    <mergeCell ref="Y1:Y2"/>
    <mergeCell ref="A2:M2"/>
    <mergeCell ref="B4:B21"/>
    <mergeCell ref="B22:B34"/>
    <mergeCell ref="V1:V2"/>
    <mergeCell ref="W1:W2"/>
    <mergeCell ref="B35:B36"/>
    <mergeCell ref="R1:R2"/>
    <mergeCell ref="S1:S2"/>
    <mergeCell ref="T1:T2"/>
    <mergeCell ref="U1:U2"/>
    <mergeCell ref="A1:C1"/>
    <mergeCell ref="J1:M1"/>
    <mergeCell ref="N1:N2"/>
    <mergeCell ref="O1:O2"/>
    <mergeCell ref="P1:P2"/>
    <mergeCell ref="Q1:Q2"/>
    <mergeCell ref="A4:A21"/>
    <mergeCell ref="A22:A34"/>
    <mergeCell ref="A35:A36"/>
    <mergeCell ref="A37:A38"/>
    <mergeCell ref="A39:A40"/>
    <mergeCell ref="A42:A44"/>
    <mergeCell ref="A48:A49"/>
    <mergeCell ref="A52:A57"/>
    <mergeCell ref="A58:A60"/>
    <mergeCell ref="A62:A86"/>
    <mergeCell ref="A87:A94"/>
    <mergeCell ref="A95:A102"/>
    <mergeCell ref="A103:A111"/>
    <mergeCell ref="A112:A122"/>
    <mergeCell ref="A123:A126"/>
    <mergeCell ref="A127:A145"/>
    <mergeCell ref="A147:A153"/>
    <mergeCell ref="A154:A161"/>
    <mergeCell ref="A186:A187"/>
    <mergeCell ref="A188:A190"/>
    <mergeCell ref="A162:A163"/>
    <mergeCell ref="A166:A167"/>
    <mergeCell ref="A171:A176"/>
    <mergeCell ref="A177:A182"/>
    <mergeCell ref="A183:A184"/>
  </mergeCells>
  <conditionalFormatting sqref="N4:Y4 N10:Y193">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N5:Y9">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zoomScale="75" zoomScaleNormal="75" workbookViewId="0">
      <selection activeCell="D11" sqref="D11"/>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6384" width="9.7109375" style="1"/>
  </cols>
  <sheetData>
    <row r="1" spans="1:13" ht="33" customHeight="1" x14ac:dyDescent="0.25">
      <c r="A1" s="66" t="s">
        <v>33</v>
      </c>
      <c r="B1" s="66"/>
      <c r="C1" s="66"/>
      <c r="D1" s="50" t="s">
        <v>34</v>
      </c>
      <c r="E1" s="50"/>
      <c r="F1" s="50"/>
      <c r="G1" s="50"/>
      <c r="H1" s="50"/>
      <c r="I1" s="50"/>
      <c r="J1" s="68" t="s">
        <v>35</v>
      </c>
      <c r="K1" s="68"/>
      <c r="L1" s="68"/>
      <c r="M1" s="68"/>
    </row>
    <row r="2" spans="1:13" ht="30" customHeight="1" x14ac:dyDescent="0.25">
      <c r="A2" s="66" t="s">
        <v>345</v>
      </c>
      <c r="B2" s="66"/>
      <c r="C2" s="66"/>
      <c r="D2" s="66"/>
      <c r="E2" s="66"/>
      <c r="F2" s="66"/>
      <c r="G2" s="66"/>
      <c r="H2" s="66"/>
      <c r="I2" s="66"/>
      <c r="J2" s="66"/>
      <c r="K2" s="66"/>
      <c r="L2" s="66"/>
      <c r="M2" s="66"/>
    </row>
    <row r="3" spans="1:13" s="2" customFormat="1" ht="30" x14ac:dyDescent="0.2">
      <c r="A3" s="51" t="s">
        <v>3</v>
      </c>
      <c r="B3" s="51" t="s">
        <v>1</v>
      </c>
      <c r="C3" s="52" t="s">
        <v>5</v>
      </c>
      <c r="D3" s="53" t="s">
        <v>7</v>
      </c>
      <c r="E3" s="54" t="s">
        <v>38</v>
      </c>
      <c r="F3" s="53" t="s">
        <v>138</v>
      </c>
      <c r="G3" s="53" t="s">
        <v>8</v>
      </c>
      <c r="H3" s="55" t="s">
        <v>4</v>
      </c>
      <c r="I3" s="56" t="s">
        <v>13</v>
      </c>
      <c r="J3" s="57" t="s">
        <v>6</v>
      </c>
      <c r="K3" s="58" t="s">
        <v>14</v>
      </c>
      <c r="L3" s="59" t="s">
        <v>346</v>
      </c>
      <c r="M3" s="55" t="s">
        <v>347</v>
      </c>
    </row>
    <row r="4" spans="1:13" ht="39" x14ac:dyDescent="0.25">
      <c r="A4" s="64" t="s">
        <v>340</v>
      </c>
      <c r="B4" s="65">
        <v>1</v>
      </c>
      <c r="C4" s="42">
        <v>1</v>
      </c>
      <c r="D4" s="29" t="s">
        <v>36</v>
      </c>
      <c r="E4" s="31" t="s">
        <v>37</v>
      </c>
      <c r="F4" s="27" t="s">
        <v>39</v>
      </c>
      <c r="G4" s="27" t="s">
        <v>40</v>
      </c>
      <c r="H4" s="27">
        <v>20</v>
      </c>
      <c r="I4" s="27">
        <v>20</v>
      </c>
      <c r="J4" s="39">
        <v>47.9</v>
      </c>
      <c r="K4" s="47">
        <f>SUM(CCT!K4,CEFID!K4,REITORIA!K4,CEO!K4,CESFI!K4,FAED!K4,CEART!K4,CEPLAN!K4,CAV!K4,CERES!K4)</f>
        <v>1</v>
      </c>
      <c r="L4" s="48">
        <f>(CCT!K4-CCT!L4)+(CEFID!K4-CEFID!L4)+(REITORIA!K4-REITORIA!L4)+(CEO!K4-CEO!L4)+(CESFI!K4-CESFI!L4)+(FAED!K4-FAED!L4)+(CEART!K4-CEART!L4)+(CEPLAN!K4-CEPLAN!L4)+(CAV!K4-CAV!L4)+(CERES!K4-CERES!L4)</f>
        <v>0</v>
      </c>
      <c r="M4" s="49">
        <f>K4-L4</f>
        <v>1</v>
      </c>
    </row>
    <row r="5" spans="1:13" ht="39" x14ac:dyDescent="0.25">
      <c r="A5" s="64"/>
      <c r="B5" s="65"/>
      <c r="C5" s="42">
        <v>2</v>
      </c>
      <c r="D5" s="29" t="s">
        <v>41</v>
      </c>
      <c r="E5" s="28" t="s">
        <v>37</v>
      </c>
      <c r="F5" s="27" t="s">
        <v>39</v>
      </c>
      <c r="G5" s="27" t="s">
        <v>40</v>
      </c>
      <c r="H5" s="27">
        <v>20</v>
      </c>
      <c r="I5" s="27">
        <v>20</v>
      </c>
      <c r="J5" s="39">
        <v>72.900000000000006</v>
      </c>
      <c r="K5" s="47">
        <f>SUM(CCT!K5,CEFID!K5,REITORIA!K5,CEO!K5,CESFI!K5,FAED!K5,CEART!K5,CEPLAN!K5,CAV!K5,CERES!K5)</f>
        <v>1</v>
      </c>
      <c r="L5" s="48">
        <f>(CCT!K5-CCT!L5)+(CEFID!K5-CEFID!L5)+(REITORIA!K5-REITORIA!L5)+(CEO!K5-CEO!L5)+(CESFI!K5-CESFI!L5)+(FAED!K5-FAED!L5)+(CEART!K5-CEART!L5)+(CEPLAN!K5-CEPLAN!L5)+(CAV!K5-CAV!L5)+(CERES!K5-CERES!L5)</f>
        <v>0</v>
      </c>
      <c r="M5" s="49">
        <f t="shared" ref="M5:M68" si="0">K5-L5</f>
        <v>1</v>
      </c>
    </row>
    <row r="6" spans="1:13" ht="39" x14ac:dyDescent="0.25">
      <c r="A6" s="64"/>
      <c r="B6" s="65"/>
      <c r="C6" s="42">
        <v>3</v>
      </c>
      <c r="D6" s="29" t="s">
        <v>42</v>
      </c>
      <c r="E6" s="28" t="s">
        <v>37</v>
      </c>
      <c r="F6" s="27" t="s">
        <v>39</v>
      </c>
      <c r="G6" s="27" t="s">
        <v>40</v>
      </c>
      <c r="H6" s="27">
        <v>20</v>
      </c>
      <c r="I6" s="27">
        <v>20</v>
      </c>
      <c r="J6" s="39">
        <v>96.9</v>
      </c>
      <c r="K6" s="47">
        <f>SUM(CCT!K6,CEFID!K6,REITORIA!K6,CEO!K6,CESFI!K6,FAED!K6,CEART!K6,CEPLAN!K6,CAV!K6,CERES!K6)</f>
        <v>1</v>
      </c>
      <c r="L6" s="48">
        <f>(CCT!K6-CCT!L6)+(CEFID!K6-CEFID!L6)+(REITORIA!K6-REITORIA!L6)+(CEO!K6-CEO!L6)+(CESFI!K6-CESFI!L6)+(FAED!K6-FAED!L6)+(CEART!K6-CEART!L6)+(CEPLAN!K6-CEPLAN!L6)+(CAV!K6-CAV!L6)+(CERES!K6-CERES!L6)</f>
        <v>0</v>
      </c>
      <c r="M6" s="49">
        <f t="shared" si="0"/>
        <v>1</v>
      </c>
    </row>
    <row r="7" spans="1:13" ht="64.5" x14ac:dyDescent="0.25">
      <c r="A7" s="64"/>
      <c r="B7" s="65"/>
      <c r="C7" s="42">
        <v>4</v>
      </c>
      <c r="D7" s="29" t="s">
        <v>43</v>
      </c>
      <c r="E7" s="28" t="s">
        <v>37</v>
      </c>
      <c r="F7" s="27" t="s">
        <v>39</v>
      </c>
      <c r="G7" s="27" t="s">
        <v>40</v>
      </c>
      <c r="H7" s="27">
        <v>20</v>
      </c>
      <c r="I7" s="27">
        <v>20</v>
      </c>
      <c r="J7" s="39">
        <v>170</v>
      </c>
      <c r="K7" s="47">
        <f>SUM(CCT!K7,CEFID!K7,REITORIA!K7,CEO!K7,CESFI!K7,FAED!K7,CEART!K7,CEPLAN!K7,CAV!K7,CERES!K7)</f>
        <v>1</v>
      </c>
      <c r="L7" s="48">
        <f>(CCT!K7-CCT!L7)+(CEFID!K7-CEFID!L7)+(REITORIA!K7-REITORIA!L7)+(CEO!K7-CEO!L7)+(CESFI!K7-CESFI!L7)+(FAED!K7-FAED!L7)+(CEART!K7-CEART!L7)+(CEPLAN!K7-CEPLAN!L7)+(CAV!K7-CAV!L7)+(CERES!K7-CERES!L7)</f>
        <v>0</v>
      </c>
      <c r="M7" s="49">
        <f t="shared" si="0"/>
        <v>1</v>
      </c>
    </row>
    <row r="8" spans="1:13" ht="102.75" x14ac:dyDescent="0.25">
      <c r="A8" s="64"/>
      <c r="B8" s="65"/>
      <c r="C8" s="42">
        <v>5</v>
      </c>
      <c r="D8" s="29" t="s">
        <v>44</v>
      </c>
      <c r="E8" s="28" t="s">
        <v>37</v>
      </c>
      <c r="F8" s="27" t="s">
        <v>39</v>
      </c>
      <c r="G8" s="27" t="s">
        <v>40</v>
      </c>
      <c r="H8" s="27">
        <v>20</v>
      </c>
      <c r="I8" s="27">
        <v>20</v>
      </c>
      <c r="J8" s="39">
        <v>149</v>
      </c>
      <c r="K8" s="47">
        <f>SUM(CCT!K8,CEFID!K8,REITORIA!K8,CEO!K8,CESFI!K8,FAED!K8,CEART!K8,CEPLAN!K8,CAV!K8,CERES!K8)</f>
        <v>2</v>
      </c>
      <c r="L8" s="48">
        <f>(CCT!K8-CCT!L8)+(CEFID!K8-CEFID!L8)+(REITORIA!K8-REITORIA!L8)+(CEO!K8-CEO!L8)+(CESFI!K8-CESFI!L8)+(FAED!K8-FAED!L8)+(CEART!K8-CEART!L8)+(CEPLAN!K8-CEPLAN!L8)+(CAV!K8-CAV!L8)+(CERES!K8-CERES!L8)</f>
        <v>0</v>
      </c>
      <c r="M8" s="49">
        <f t="shared" si="0"/>
        <v>2</v>
      </c>
    </row>
    <row r="9" spans="1:13" ht="51.75" x14ac:dyDescent="0.25">
      <c r="A9" s="64"/>
      <c r="B9" s="65"/>
      <c r="C9" s="42">
        <v>6</v>
      </c>
      <c r="D9" s="29" t="s">
        <v>45</v>
      </c>
      <c r="E9" s="28" t="s">
        <v>37</v>
      </c>
      <c r="F9" s="27" t="s">
        <v>39</v>
      </c>
      <c r="G9" s="27" t="s">
        <v>40</v>
      </c>
      <c r="H9" s="27">
        <v>20</v>
      </c>
      <c r="I9" s="27">
        <v>20</v>
      </c>
      <c r="J9" s="39">
        <v>196</v>
      </c>
      <c r="K9" s="47">
        <f>SUM(CCT!K9,CEFID!K9,REITORIA!K9,CEO!K9,CESFI!K9,FAED!K9,CEART!K9,CEPLAN!K9,CAV!K9,CERES!K9)</f>
        <v>1</v>
      </c>
      <c r="L9" s="48">
        <f>(CCT!K9-CCT!L9)+(CEFID!K9-CEFID!L9)+(REITORIA!K9-REITORIA!L9)+(CEO!K9-CEO!L9)+(CESFI!K9-CESFI!L9)+(FAED!K9-FAED!L9)+(CEART!K9-CEART!L9)+(CEPLAN!K9-CEPLAN!L9)+(CAV!K9-CAV!L9)+(CERES!K9-CERES!L9)</f>
        <v>0</v>
      </c>
      <c r="M9" s="49">
        <f t="shared" si="0"/>
        <v>1</v>
      </c>
    </row>
    <row r="10" spans="1:13" ht="39" x14ac:dyDescent="0.25">
      <c r="A10" s="64"/>
      <c r="B10" s="65"/>
      <c r="C10" s="42">
        <v>7</v>
      </c>
      <c r="D10" s="29" t="s">
        <v>46</v>
      </c>
      <c r="E10" s="28" t="s">
        <v>37</v>
      </c>
      <c r="F10" s="27" t="s">
        <v>39</v>
      </c>
      <c r="G10" s="27" t="s">
        <v>40</v>
      </c>
      <c r="H10" s="27">
        <v>20</v>
      </c>
      <c r="I10" s="27">
        <v>20</v>
      </c>
      <c r="J10" s="39">
        <v>7.8</v>
      </c>
      <c r="K10" s="47">
        <f>SUM(CCT!K10,CEFID!K10,REITORIA!K10,CEO!K10,CESFI!K10,FAED!K10,CEART!K10,CEPLAN!K10,CAV!K10,CERES!K10)</f>
        <v>6</v>
      </c>
      <c r="L10" s="48">
        <f>(CCT!K10-CCT!L10)+(CEFID!K10-CEFID!L10)+(REITORIA!K10-REITORIA!L10)+(CEO!K10-CEO!L10)+(CESFI!K10-CESFI!L10)+(FAED!K10-FAED!L10)+(CEART!K10-CEART!L10)+(CEPLAN!K10-CEPLAN!L10)+(CAV!K10-CAV!L10)+(CERES!K10-CERES!L10)</f>
        <v>0</v>
      </c>
      <c r="M10" s="49">
        <f t="shared" si="0"/>
        <v>6</v>
      </c>
    </row>
    <row r="11" spans="1:13" ht="39" x14ac:dyDescent="0.25">
      <c r="A11" s="64"/>
      <c r="B11" s="65"/>
      <c r="C11" s="42">
        <v>8</v>
      </c>
      <c r="D11" s="29" t="s">
        <v>47</v>
      </c>
      <c r="E11" s="32" t="s">
        <v>37</v>
      </c>
      <c r="F11" s="27" t="s">
        <v>39</v>
      </c>
      <c r="G11" s="27" t="s">
        <v>40</v>
      </c>
      <c r="H11" s="27">
        <v>20</v>
      </c>
      <c r="I11" s="27">
        <v>20</v>
      </c>
      <c r="J11" s="39">
        <v>14.5</v>
      </c>
      <c r="K11" s="47">
        <f>SUM(CCT!K11,CEFID!K11,REITORIA!K11,CEO!K11,CESFI!K11,FAED!K11,CEART!K11,CEPLAN!K11,CAV!K11,CERES!K11)</f>
        <v>6</v>
      </c>
      <c r="L11" s="48">
        <f>(CCT!K11-CCT!L11)+(CEFID!K11-CEFID!L11)+(REITORIA!K11-REITORIA!L11)+(CEO!K11-CEO!L11)+(CESFI!K11-CESFI!L11)+(FAED!K11-FAED!L11)+(CEART!K11-CEART!L11)+(CEPLAN!K11-CEPLAN!L11)+(CAV!K11-CAV!L11)+(CERES!K11-CERES!L11)</f>
        <v>0</v>
      </c>
      <c r="M11" s="49">
        <f t="shared" si="0"/>
        <v>6</v>
      </c>
    </row>
    <row r="12" spans="1:13" ht="39" x14ac:dyDescent="0.25">
      <c r="A12" s="64"/>
      <c r="B12" s="65"/>
      <c r="C12" s="42">
        <v>9</v>
      </c>
      <c r="D12" s="29" t="s">
        <v>48</v>
      </c>
      <c r="E12" s="32" t="s">
        <v>37</v>
      </c>
      <c r="F12" s="27" t="s">
        <v>39</v>
      </c>
      <c r="G12" s="27" t="s">
        <v>40</v>
      </c>
      <c r="H12" s="27">
        <v>20</v>
      </c>
      <c r="I12" s="27">
        <v>20</v>
      </c>
      <c r="J12" s="39">
        <v>109</v>
      </c>
      <c r="K12" s="47">
        <f>SUM(CCT!K12,CEFID!K12,REITORIA!K12,CEO!K12,CESFI!K12,FAED!K12,CEART!K12,CEPLAN!K12,CAV!K12,CERES!K12)</f>
        <v>10</v>
      </c>
      <c r="L12" s="48">
        <f>(CCT!K12-CCT!L12)+(CEFID!K12-CEFID!L12)+(REITORIA!K12-REITORIA!L12)+(CEO!K12-CEO!L12)+(CESFI!K12-CESFI!L12)+(FAED!K12-FAED!L12)+(CEART!K12-CEART!L12)+(CEPLAN!K12-CEPLAN!L12)+(CAV!K12-CAV!L12)+(CERES!K12-CERES!L12)</f>
        <v>0</v>
      </c>
      <c r="M12" s="49">
        <f t="shared" si="0"/>
        <v>10</v>
      </c>
    </row>
    <row r="13" spans="1:13" ht="39" x14ac:dyDescent="0.25">
      <c r="A13" s="64"/>
      <c r="B13" s="65"/>
      <c r="C13" s="42">
        <v>10</v>
      </c>
      <c r="D13" s="29" t="s">
        <v>49</v>
      </c>
      <c r="E13" s="32" t="s">
        <v>37</v>
      </c>
      <c r="F13" s="27" t="s">
        <v>39</v>
      </c>
      <c r="G13" s="27" t="s">
        <v>40</v>
      </c>
      <c r="H13" s="27">
        <v>20</v>
      </c>
      <c r="I13" s="27">
        <v>20</v>
      </c>
      <c r="J13" s="39">
        <v>25</v>
      </c>
      <c r="K13" s="47">
        <f>SUM(CCT!K13,CEFID!K13,REITORIA!K13,CEO!K13,CESFI!K13,FAED!K13,CEART!K13,CEPLAN!K13,CAV!K13,CERES!K13)</f>
        <v>10</v>
      </c>
      <c r="L13" s="48">
        <f>(CCT!K13-CCT!L13)+(CEFID!K13-CEFID!L13)+(REITORIA!K13-REITORIA!L13)+(CEO!K13-CEO!L13)+(CESFI!K13-CESFI!L13)+(FAED!K13-FAED!L13)+(CEART!K13-CEART!L13)+(CEPLAN!K13-CEPLAN!L13)+(CAV!K13-CAV!L13)+(CERES!K13-CERES!L13)</f>
        <v>0</v>
      </c>
      <c r="M13" s="49">
        <f t="shared" si="0"/>
        <v>10</v>
      </c>
    </row>
    <row r="14" spans="1:13" ht="26.25" customHeight="1" x14ac:dyDescent="0.25">
      <c r="A14" s="64"/>
      <c r="B14" s="65"/>
      <c r="C14" s="42">
        <v>11</v>
      </c>
      <c r="D14" s="29" t="s">
        <v>50</v>
      </c>
      <c r="E14" s="32" t="s">
        <v>37</v>
      </c>
      <c r="F14" s="27" t="s">
        <v>39</v>
      </c>
      <c r="G14" s="27" t="s">
        <v>40</v>
      </c>
      <c r="H14" s="27">
        <v>20</v>
      </c>
      <c r="I14" s="27">
        <v>20</v>
      </c>
      <c r="J14" s="39">
        <v>31</v>
      </c>
      <c r="K14" s="47">
        <f>SUM(CCT!K14,CEFID!K14,REITORIA!K14,CEO!K14,CESFI!K14,FAED!K14,CEART!K14,CEPLAN!K14,CAV!K14,CERES!K14)</f>
        <v>16</v>
      </c>
      <c r="L14" s="48">
        <f>(CCT!K14-CCT!L14)+(CEFID!K14-CEFID!L14)+(REITORIA!K14-REITORIA!L14)+(CEO!K14-CEO!L14)+(CESFI!K14-CESFI!L14)+(FAED!K14-FAED!L14)+(CEART!K14-CEART!L14)+(CEPLAN!K14-CEPLAN!L14)+(CAV!K14-CAV!L14)+(CERES!K14-CERES!L14)</f>
        <v>0</v>
      </c>
      <c r="M14" s="49">
        <f t="shared" si="0"/>
        <v>16</v>
      </c>
    </row>
    <row r="15" spans="1:13" ht="39" x14ac:dyDescent="0.25">
      <c r="A15" s="64"/>
      <c r="B15" s="65"/>
      <c r="C15" s="42">
        <v>12</v>
      </c>
      <c r="D15" s="29" t="s">
        <v>51</v>
      </c>
      <c r="E15" s="32" t="s">
        <v>37</v>
      </c>
      <c r="F15" s="27" t="s">
        <v>39</v>
      </c>
      <c r="G15" s="27" t="s">
        <v>40</v>
      </c>
      <c r="H15" s="27">
        <v>20</v>
      </c>
      <c r="I15" s="27">
        <v>20</v>
      </c>
      <c r="J15" s="39">
        <v>42</v>
      </c>
      <c r="K15" s="47">
        <f>SUM(CCT!K15,CEFID!K15,REITORIA!K15,CEO!K15,CESFI!K15,FAED!K15,CEART!K15,CEPLAN!K15,CAV!K15,CERES!K15)</f>
        <v>22</v>
      </c>
      <c r="L15" s="48">
        <f>(CCT!K15-CCT!L15)+(CEFID!K15-CEFID!L15)+(REITORIA!K15-REITORIA!L15)+(CEO!K15-CEO!L15)+(CESFI!K15-CESFI!L15)+(FAED!K15-FAED!L15)+(CEART!K15-CEART!L15)+(CEPLAN!K15-CEPLAN!L15)+(CAV!K15-CAV!L15)+(CERES!K15-CERES!L15)</f>
        <v>0</v>
      </c>
      <c r="M15" s="49">
        <f t="shared" si="0"/>
        <v>22</v>
      </c>
    </row>
    <row r="16" spans="1:13" ht="39" x14ac:dyDescent="0.25">
      <c r="A16" s="64"/>
      <c r="B16" s="65"/>
      <c r="C16" s="42">
        <v>13</v>
      </c>
      <c r="D16" s="29" t="s">
        <v>52</v>
      </c>
      <c r="E16" s="32" t="s">
        <v>37</v>
      </c>
      <c r="F16" s="27" t="s">
        <v>39</v>
      </c>
      <c r="G16" s="27" t="s">
        <v>40</v>
      </c>
      <c r="H16" s="27">
        <v>20</v>
      </c>
      <c r="I16" s="27">
        <v>20</v>
      </c>
      <c r="J16" s="39">
        <v>53</v>
      </c>
      <c r="K16" s="47">
        <f>SUM(CCT!K16,CEFID!K16,REITORIA!K16,CEO!K16,CESFI!K16,FAED!K16,CEART!K16,CEPLAN!K16,CAV!K16,CERES!K16)</f>
        <v>16</v>
      </c>
      <c r="L16" s="48">
        <f>(CCT!K16-CCT!L16)+(CEFID!K16-CEFID!L16)+(REITORIA!K16-REITORIA!L16)+(CEO!K16-CEO!L16)+(CESFI!K16-CESFI!L16)+(FAED!K16-FAED!L16)+(CEART!K16-CEART!L16)+(CEPLAN!K16-CEPLAN!L16)+(CAV!K16-CAV!L16)+(CERES!K16-CERES!L16)</f>
        <v>0</v>
      </c>
      <c r="M16" s="49">
        <f t="shared" si="0"/>
        <v>16</v>
      </c>
    </row>
    <row r="17" spans="1:13" ht="39" x14ac:dyDescent="0.25">
      <c r="A17" s="64"/>
      <c r="B17" s="65"/>
      <c r="C17" s="42">
        <v>14</v>
      </c>
      <c r="D17" s="29" t="s">
        <v>53</v>
      </c>
      <c r="E17" s="32" t="s">
        <v>37</v>
      </c>
      <c r="F17" s="27" t="s">
        <v>39</v>
      </c>
      <c r="G17" s="27" t="s">
        <v>40</v>
      </c>
      <c r="H17" s="27">
        <v>20</v>
      </c>
      <c r="I17" s="27">
        <v>20</v>
      </c>
      <c r="J17" s="39">
        <v>43</v>
      </c>
      <c r="K17" s="47">
        <f>SUM(CCT!K17,CEFID!K17,REITORIA!K17,CEO!K17,CESFI!K17,FAED!K17,CEART!K17,CEPLAN!K17,CAV!K17,CERES!K17)</f>
        <v>10</v>
      </c>
      <c r="L17" s="48">
        <f>(CCT!K17-CCT!L17)+(CEFID!K17-CEFID!L17)+(REITORIA!K17-REITORIA!L17)+(CEO!K17-CEO!L17)+(CESFI!K17-CESFI!L17)+(FAED!K17-FAED!L17)+(CEART!K17-CEART!L17)+(CEPLAN!K17-CEPLAN!L17)+(CAV!K17-CAV!L17)+(CERES!K17-CERES!L17)</f>
        <v>0</v>
      </c>
      <c r="M17" s="49">
        <f t="shared" si="0"/>
        <v>10</v>
      </c>
    </row>
    <row r="18" spans="1:13" ht="39" x14ac:dyDescent="0.25">
      <c r="A18" s="64"/>
      <c r="B18" s="65"/>
      <c r="C18" s="42">
        <v>15</v>
      </c>
      <c r="D18" s="29" t="s">
        <v>54</v>
      </c>
      <c r="E18" s="32" t="s">
        <v>37</v>
      </c>
      <c r="F18" s="27" t="s">
        <v>39</v>
      </c>
      <c r="G18" s="27" t="s">
        <v>40</v>
      </c>
      <c r="H18" s="27">
        <v>20</v>
      </c>
      <c r="I18" s="27">
        <v>20</v>
      </c>
      <c r="J18" s="39">
        <v>78</v>
      </c>
      <c r="K18" s="47">
        <f>SUM(CCT!K18,CEFID!K18,REITORIA!K18,CEO!K18,CESFI!K18,FAED!K18,CEART!K18,CEPLAN!K18,CAV!K18,CERES!K18)</f>
        <v>10</v>
      </c>
      <c r="L18" s="48">
        <f>(CCT!K18-CCT!L18)+(CEFID!K18-CEFID!L18)+(REITORIA!K18-REITORIA!L18)+(CEO!K18-CEO!L18)+(CESFI!K18-CESFI!L18)+(FAED!K18-FAED!L18)+(CEART!K18-CEART!L18)+(CEPLAN!K18-CEPLAN!L18)+(CAV!K18-CAV!L18)+(CERES!K18-CERES!L18)</f>
        <v>0</v>
      </c>
      <c r="M18" s="49">
        <f t="shared" si="0"/>
        <v>10</v>
      </c>
    </row>
    <row r="19" spans="1:13" ht="90" x14ac:dyDescent="0.25">
      <c r="A19" s="64"/>
      <c r="B19" s="65"/>
      <c r="C19" s="42">
        <v>16</v>
      </c>
      <c r="D19" s="29" t="s">
        <v>55</v>
      </c>
      <c r="E19" s="32" t="s">
        <v>37</v>
      </c>
      <c r="F19" s="27" t="s">
        <v>56</v>
      </c>
      <c r="G19" s="27" t="s">
        <v>40</v>
      </c>
      <c r="H19" s="27">
        <v>20</v>
      </c>
      <c r="I19" s="27">
        <v>20</v>
      </c>
      <c r="J19" s="39">
        <v>44.9</v>
      </c>
      <c r="K19" s="47">
        <f>SUM(CCT!K19,CEFID!K19,REITORIA!K19,CEO!K19,CESFI!K19,FAED!K19,CEART!K19,CEPLAN!K19,CAV!K19,CERES!K19)</f>
        <v>3</v>
      </c>
      <c r="L19" s="48">
        <f>(CCT!K19-CCT!L19)+(CEFID!K19-CEFID!L19)+(REITORIA!K19-REITORIA!L19)+(CEO!K19-CEO!L19)+(CESFI!K19-CESFI!L19)+(FAED!K19-FAED!L19)+(CEART!K19-CEART!L19)+(CEPLAN!K19-CEPLAN!L19)+(CAV!K19-CAV!L19)+(CERES!K19-CERES!L19)</f>
        <v>0</v>
      </c>
      <c r="M19" s="49">
        <f t="shared" si="0"/>
        <v>3</v>
      </c>
    </row>
    <row r="20" spans="1:13" ht="77.25" x14ac:dyDescent="0.25">
      <c r="A20" s="64"/>
      <c r="B20" s="65"/>
      <c r="C20" s="42">
        <v>17</v>
      </c>
      <c r="D20" s="29" t="s">
        <v>57</v>
      </c>
      <c r="E20" s="32" t="s">
        <v>37</v>
      </c>
      <c r="F20" s="27" t="s">
        <v>56</v>
      </c>
      <c r="G20" s="27" t="s">
        <v>58</v>
      </c>
      <c r="H20" s="27">
        <v>20</v>
      </c>
      <c r="I20" s="27">
        <v>20</v>
      </c>
      <c r="J20" s="39">
        <v>99</v>
      </c>
      <c r="K20" s="47">
        <f>SUM(CCT!K20,CEFID!K20,REITORIA!K20,CEO!K20,CESFI!K20,FAED!K20,CEART!K20,CEPLAN!K20,CAV!K20,CERES!K20)</f>
        <v>2</v>
      </c>
      <c r="L20" s="48">
        <f>(CCT!K20-CCT!L20)+(CEFID!K20-CEFID!L20)+(REITORIA!K20-REITORIA!L20)+(CEO!K20-CEO!L20)+(CESFI!K20-CESFI!L20)+(FAED!K20-FAED!L20)+(CEART!K20-CEART!L20)+(CEPLAN!K20-CEPLAN!L20)+(CAV!K20-CAV!L20)+(CERES!K20-CERES!L20)</f>
        <v>0</v>
      </c>
      <c r="M20" s="49">
        <f t="shared" si="0"/>
        <v>2</v>
      </c>
    </row>
    <row r="21" spans="1:13" ht="77.25" x14ac:dyDescent="0.25">
      <c r="A21" s="64"/>
      <c r="B21" s="65"/>
      <c r="C21" s="42">
        <v>18</v>
      </c>
      <c r="D21" s="29" t="s">
        <v>59</v>
      </c>
      <c r="E21" s="32" t="s">
        <v>37</v>
      </c>
      <c r="F21" s="27" t="s">
        <v>56</v>
      </c>
      <c r="G21" s="27" t="s">
        <v>40</v>
      </c>
      <c r="H21" s="27">
        <v>20</v>
      </c>
      <c r="I21" s="27">
        <v>20</v>
      </c>
      <c r="J21" s="39">
        <v>251.9</v>
      </c>
      <c r="K21" s="47">
        <f>SUM(CCT!K21,CEFID!K21,REITORIA!K21,CEO!K21,CESFI!K21,FAED!K21,CEART!K21,CEPLAN!K21,CAV!K21,CERES!K21)</f>
        <v>2</v>
      </c>
      <c r="L21" s="48">
        <f>(CCT!K21-CCT!L21)+(CEFID!K21-CEFID!L21)+(REITORIA!K21-REITORIA!L21)+(CEO!K21-CEO!L21)+(CESFI!K21-CESFI!L21)+(FAED!K21-FAED!L21)+(CEART!K21-CEART!L21)+(CEPLAN!K21-CEPLAN!L21)+(CAV!K21-CAV!L21)+(CERES!K21-CERES!L21)</f>
        <v>0</v>
      </c>
      <c r="M21" s="49">
        <f t="shared" si="0"/>
        <v>2</v>
      </c>
    </row>
    <row r="22" spans="1:13" ht="64.5" x14ac:dyDescent="0.25">
      <c r="A22" s="64" t="s">
        <v>341</v>
      </c>
      <c r="B22" s="65">
        <v>2</v>
      </c>
      <c r="C22" s="42">
        <v>1</v>
      </c>
      <c r="D22" s="29" t="s">
        <v>60</v>
      </c>
      <c r="E22" s="32" t="s">
        <v>37</v>
      </c>
      <c r="F22" s="27" t="s">
        <v>61</v>
      </c>
      <c r="G22" s="27" t="s">
        <v>40</v>
      </c>
      <c r="H22" s="27">
        <v>20</v>
      </c>
      <c r="I22" s="27">
        <v>20</v>
      </c>
      <c r="J22" s="39">
        <v>69.5</v>
      </c>
      <c r="K22" s="47">
        <f>SUM(CCT!K22,CEFID!K22,REITORIA!K22,CEO!K22,CESFI!K22,FAED!K22,CEART!K22,CEPLAN!K22,CAV!K22,CERES!K22)</f>
        <v>2</v>
      </c>
      <c r="L22" s="48">
        <f>(CCT!K22-CCT!L22)+(CEFID!K22-CEFID!L22)+(REITORIA!K22-REITORIA!L22)+(CEO!K22-CEO!L22)+(CESFI!K22-CESFI!L22)+(FAED!K22-FAED!L22)+(CEART!K22-CEART!L22)+(CEPLAN!K22-CEPLAN!L22)+(CAV!K22-CAV!L22)+(CERES!K22-CERES!L22)</f>
        <v>0</v>
      </c>
      <c r="M22" s="49">
        <f t="shared" si="0"/>
        <v>2</v>
      </c>
    </row>
    <row r="23" spans="1:13" ht="51.75" x14ac:dyDescent="0.25">
      <c r="A23" s="64"/>
      <c r="B23" s="65"/>
      <c r="C23" s="42">
        <v>2</v>
      </c>
      <c r="D23" s="29" t="s">
        <v>62</v>
      </c>
      <c r="E23" s="32" t="s">
        <v>37</v>
      </c>
      <c r="F23" s="27" t="s">
        <v>63</v>
      </c>
      <c r="G23" s="27" t="s">
        <v>40</v>
      </c>
      <c r="H23" s="27">
        <v>20</v>
      </c>
      <c r="I23" s="27">
        <v>20</v>
      </c>
      <c r="J23" s="39">
        <v>80.5</v>
      </c>
      <c r="K23" s="47">
        <f>SUM(CCT!K23,CEFID!K23,REITORIA!K23,CEO!K23,CESFI!K23,FAED!K23,CEART!K23,CEPLAN!K23,CAV!K23,CERES!K23)</f>
        <v>12</v>
      </c>
      <c r="L23" s="48">
        <f>(CCT!K23-CCT!L23)+(CEFID!K23-CEFID!L23)+(REITORIA!K23-REITORIA!L23)+(CEO!K23-CEO!L23)+(CESFI!K23-CESFI!L23)+(FAED!K23-FAED!L23)+(CEART!K23-CEART!L23)+(CEPLAN!K23-CEPLAN!L23)+(CAV!K23-CAV!L23)+(CERES!K23-CERES!L23)</f>
        <v>0</v>
      </c>
      <c r="M23" s="49">
        <f t="shared" si="0"/>
        <v>12</v>
      </c>
    </row>
    <row r="24" spans="1:13" ht="90" x14ac:dyDescent="0.25">
      <c r="A24" s="64"/>
      <c r="B24" s="65"/>
      <c r="C24" s="42">
        <v>3</v>
      </c>
      <c r="D24" s="29" t="s">
        <v>64</v>
      </c>
      <c r="E24" s="32" t="s">
        <v>37</v>
      </c>
      <c r="F24" s="27" t="s">
        <v>63</v>
      </c>
      <c r="G24" s="27" t="s">
        <v>40</v>
      </c>
      <c r="H24" s="27">
        <v>20</v>
      </c>
      <c r="I24" s="27">
        <v>20</v>
      </c>
      <c r="J24" s="39">
        <v>1120.0999999999999</v>
      </c>
      <c r="K24" s="47">
        <f>SUM(CCT!K24,CEFID!K24,REITORIA!K24,CEO!K24,CESFI!K24,FAED!K24,CEART!K24,CEPLAN!K24,CAV!K24,CERES!K24)</f>
        <v>4</v>
      </c>
      <c r="L24" s="48">
        <f>(CCT!K24-CCT!L24)+(CEFID!K24-CEFID!L24)+(REITORIA!K24-REITORIA!L24)+(CEO!K24-CEO!L24)+(CESFI!K24-CESFI!L24)+(FAED!K24-FAED!L24)+(CEART!K24-CEART!L24)+(CEPLAN!K24-CEPLAN!L24)+(CAV!K24-CAV!L24)+(CERES!K24-CERES!L24)</f>
        <v>0</v>
      </c>
      <c r="M24" s="49">
        <f t="shared" si="0"/>
        <v>4</v>
      </c>
    </row>
    <row r="25" spans="1:13" ht="77.25" x14ac:dyDescent="0.25">
      <c r="A25" s="64"/>
      <c r="B25" s="65"/>
      <c r="C25" s="42">
        <v>4</v>
      </c>
      <c r="D25" s="29" t="s">
        <v>65</v>
      </c>
      <c r="E25" s="32" t="s">
        <v>37</v>
      </c>
      <c r="F25" s="27" t="s">
        <v>66</v>
      </c>
      <c r="G25" s="27" t="s">
        <v>40</v>
      </c>
      <c r="H25" s="27">
        <v>20</v>
      </c>
      <c r="I25" s="27">
        <v>20</v>
      </c>
      <c r="J25" s="39">
        <v>1141.3499999999999</v>
      </c>
      <c r="K25" s="47">
        <f>SUM(CCT!K25,CEFID!K25,REITORIA!K25,CEO!K25,CESFI!K25,FAED!K25,CEART!K25,CEPLAN!K25,CAV!K25,CERES!K25)</f>
        <v>1</v>
      </c>
      <c r="L25" s="48">
        <f>(CCT!K25-CCT!L25)+(CEFID!K25-CEFID!L25)+(REITORIA!K25-REITORIA!L25)+(CEO!K25-CEO!L25)+(CESFI!K25-CESFI!L25)+(FAED!K25-FAED!L25)+(CEART!K25-CEART!L25)+(CEPLAN!K25-CEPLAN!L25)+(CAV!K25-CAV!L25)+(CERES!K25-CERES!L25)</f>
        <v>0</v>
      </c>
      <c r="M25" s="49">
        <f t="shared" si="0"/>
        <v>1</v>
      </c>
    </row>
    <row r="26" spans="1:13" ht="90" x14ac:dyDescent="0.25">
      <c r="A26" s="64"/>
      <c r="B26" s="65"/>
      <c r="C26" s="42">
        <v>5</v>
      </c>
      <c r="D26" s="29" t="s">
        <v>67</v>
      </c>
      <c r="E26" s="32" t="s">
        <v>37</v>
      </c>
      <c r="F26" s="27" t="s">
        <v>66</v>
      </c>
      <c r="G26" s="27" t="s">
        <v>40</v>
      </c>
      <c r="H26" s="27">
        <v>20</v>
      </c>
      <c r="I26" s="27">
        <v>20</v>
      </c>
      <c r="J26" s="39">
        <v>850</v>
      </c>
      <c r="K26" s="47">
        <f>SUM(CCT!K26,CEFID!K26,REITORIA!K26,CEO!K26,CESFI!K26,FAED!K26,CEART!K26,CEPLAN!K26,CAV!K26,CERES!K26)</f>
        <v>3</v>
      </c>
      <c r="L26" s="48">
        <f>(CCT!K26-CCT!L26)+(CEFID!K26-CEFID!L26)+(REITORIA!K26-REITORIA!L26)+(CEO!K26-CEO!L26)+(CESFI!K26-CESFI!L26)+(FAED!K26-FAED!L26)+(CEART!K26-CEART!L26)+(CEPLAN!K26-CEPLAN!L26)+(CAV!K26-CAV!L26)+(CERES!K26-CERES!L26)</f>
        <v>0</v>
      </c>
      <c r="M26" s="49">
        <f t="shared" si="0"/>
        <v>3</v>
      </c>
    </row>
    <row r="27" spans="1:13" ht="77.25" x14ac:dyDescent="0.25">
      <c r="A27" s="64"/>
      <c r="B27" s="65"/>
      <c r="C27" s="42">
        <v>6</v>
      </c>
      <c r="D27" s="29" t="s">
        <v>68</v>
      </c>
      <c r="E27" s="32" t="s">
        <v>37</v>
      </c>
      <c r="F27" s="27" t="s">
        <v>69</v>
      </c>
      <c r="G27" s="27" t="s">
        <v>40</v>
      </c>
      <c r="H27" s="27">
        <v>20</v>
      </c>
      <c r="I27" s="27">
        <v>20</v>
      </c>
      <c r="J27" s="39">
        <v>159.9</v>
      </c>
      <c r="K27" s="47">
        <f>SUM(CCT!K27,CEFID!K27,REITORIA!K27,CEO!K27,CESFI!K27,FAED!K27,CEART!K27,CEPLAN!K27,CAV!K27,CERES!K27)</f>
        <v>2</v>
      </c>
      <c r="L27" s="48">
        <f>(CCT!K27-CCT!L27)+(CEFID!K27-CEFID!L27)+(REITORIA!K27-REITORIA!L27)+(CEO!K27-CEO!L27)+(CESFI!K27-CESFI!L27)+(FAED!K27-FAED!L27)+(CEART!K27-CEART!L27)+(CEPLAN!K27-CEPLAN!L27)+(CAV!K27-CAV!L27)+(CERES!K27-CERES!L27)</f>
        <v>0</v>
      </c>
      <c r="M27" s="49">
        <f t="shared" si="0"/>
        <v>2</v>
      </c>
    </row>
    <row r="28" spans="1:13" ht="77.25" x14ac:dyDescent="0.25">
      <c r="A28" s="64"/>
      <c r="B28" s="65"/>
      <c r="C28" s="42">
        <v>7</v>
      </c>
      <c r="D28" s="29" t="s">
        <v>70</v>
      </c>
      <c r="E28" s="32" t="s">
        <v>37</v>
      </c>
      <c r="F28" s="27" t="s">
        <v>69</v>
      </c>
      <c r="G28" s="27" t="s">
        <v>40</v>
      </c>
      <c r="H28" s="27">
        <v>20</v>
      </c>
      <c r="I28" s="27">
        <v>20</v>
      </c>
      <c r="J28" s="39">
        <v>179.9</v>
      </c>
      <c r="K28" s="47">
        <f>SUM(CCT!K28,CEFID!K28,REITORIA!K28,CEO!K28,CESFI!K28,FAED!K28,CEART!K28,CEPLAN!K28,CAV!K28,CERES!K28)</f>
        <v>2</v>
      </c>
      <c r="L28" s="48">
        <f>(CCT!K28-CCT!L28)+(CEFID!K28-CEFID!L28)+(REITORIA!K28-REITORIA!L28)+(CEO!K28-CEO!L28)+(CESFI!K28-CESFI!L28)+(FAED!K28-FAED!L28)+(CEART!K28-CEART!L28)+(CEPLAN!K28-CEPLAN!L28)+(CAV!K28-CAV!L28)+(CERES!K28-CERES!L28)</f>
        <v>0</v>
      </c>
      <c r="M28" s="49">
        <f t="shared" si="0"/>
        <v>2</v>
      </c>
    </row>
    <row r="29" spans="1:13" ht="39" x14ac:dyDescent="0.25">
      <c r="A29" s="64"/>
      <c r="B29" s="65"/>
      <c r="C29" s="42">
        <v>8</v>
      </c>
      <c r="D29" s="29" t="s">
        <v>71</v>
      </c>
      <c r="E29" s="32" t="s">
        <v>37</v>
      </c>
      <c r="F29" s="27" t="s">
        <v>63</v>
      </c>
      <c r="G29" s="27" t="s">
        <v>40</v>
      </c>
      <c r="H29" s="27">
        <v>20</v>
      </c>
      <c r="I29" s="27">
        <v>20</v>
      </c>
      <c r="J29" s="39">
        <v>99.9</v>
      </c>
      <c r="K29" s="47">
        <f>SUM(CCT!K29,CEFID!K29,REITORIA!K29,CEO!K29,CESFI!K29,FAED!K29,CEART!K29,CEPLAN!K29,CAV!K29,CERES!K29)</f>
        <v>2</v>
      </c>
      <c r="L29" s="48">
        <f>(CCT!K29-CCT!L29)+(CEFID!K29-CEFID!L29)+(REITORIA!K29-REITORIA!L29)+(CEO!K29-CEO!L29)+(CESFI!K29-CESFI!L29)+(FAED!K29-FAED!L29)+(CEART!K29-CEART!L29)+(CEPLAN!K29-CEPLAN!L29)+(CAV!K29-CAV!L29)+(CERES!K29-CERES!L29)</f>
        <v>0</v>
      </c>
      <c r="M29" s="49">
        <f t="shared" si="0"/>
        <v>2</v>
      </c>
    </row>
    <row r="30" spans="1:13" ht="26.25" x14ac:dyDescent="0.25">
      <c r="A30" s="64"/>
      <c r="B30" s="65"/>
      <c r="C30" s="42">
        <v>9</v>
      </c>
      <c r="D30" s="29" t="s">
        <v>72</v>
      </c>
      <c r="E30" s="32" t="s">
        <v>37</v>
      </c>
      <c r="F30" s="27" t="s">
        <v>63</v>
      </c>
      <c r="G30" s="27" t="s">
        <v>40</v>
      </c>
      <c r="H30" s="27">
        <v>20</v>
      </c>
      <c r="I30" s="27">
        <v>20</v>
      </c>
      <c r="J30" s="39">
        <v>79.900000000000006</v>
      </c>
      <c r="K30" s="47">
        <f>SUM(CCT!K30,CEFID!K30,REITORIA!K30,CEO!K30,CESFI!K30,FAED!K30,CEART!K30,CEPLAN!K30,CAV!K30,CERES!K30)</f>
        <v>2</v>
      </c>
      <c r="L30" s="48">
        <f>(CCT!K30-CCT!L30)+(CEFID!K30-CEFID!L30)+(REITORIA!K30-REITORIA!L30)+(CEO!K30-CEO!L30)+(CESFI!K30-CESFI!L30)+(FAED!K30-FAED!L30)+(CEART!K30-CEART!L30)+(CEPLAN!K30-CEPLAN!L30)+(CAV!K30-CAV!L30)+(CERES!K30-CERES!L30)</f>
        <v>0</v>
      </c>
      <c r="M30" s="49">
        <f t="shared" si="0"/>
        <v>2</v>
      </c>
    </row>
    <row r="31" spans="1:13" ht="166.5" x14ac:dyDescent="0.25">
      <c r="A31" s="64"/>
      <c r="B31" s="65"/>
      <c r="C31" s="42">
        <v>10</v>
      </c>
      <c r="D31" s="29" t="s">
        <v>73</v>
      </c>
      <c r="E31" s="32" t="s">
        <v>37</v>
      </c>
      <c r="F31" s="27" t="s">
        <v>63</v>
      </c>
      <c r="G31" s="27" t="s">
        <v>40</v>
      </c>
      <c r="H31" s="27">
        <v>20</v>
      </c>
      <c r="I31" s="27">
        <v>20</v>
      </c>
      <c r="J31" s="39">
        <v>249.45</v>
      </c>
      <c r="K31" s="47">
        <f>SUM(CCT!K31,CEFID!K31,REITORIA!K31,CEO!K31,CESFI!K31,FAED!K31,CEART!K31,CEPLAN!K31,CAV!K31,CERES!K31)</f>
        <v>2</v>
      </c>
      <c r="L31" s="48">
        <f>(CCT!K31-CCT!L31)+(CEFID!K31-CEFID!L31)+(REITORIA!K31-REITORIA!L31)+(CEO!K31-CEO!L31)+(CESFI!K31-CESFI!L31)+(FAED!K31-FAED!L31)+(CEART!K31-CEART!L31)+(CEPLAN!K31-CEPLAN!L31)+(CAV!K31-CAV!L31)+(CERES!K31-CERES!L31)</f>
        <v>0</v>
      </c>
      <c r="M31" s="49">
        <f t="shared" si="0"/>
        <v>2</v>
      </c>
    </row>
    <row r="32" spans="1:13" ht="77.25" x14ac:dyDescent="0.25">
      <c r="A32" s="64"/>
      <c r="B32" s="65"/>
      <c r="C32" s="42">
        <v>11</v>
      </c>
      <c r="D32" s="29" t="s">
        <v>74</v>
      </c>
      <c r="E32" s="32" t="s">
        <v>37</v>
      </c>
      <c r="F32" s="27" t="s">
        <v>63</v>
      </c>
      <c r="G32" s="27" t="s">
        <v>40</v>
      </c>
      <c r="H32" s="27">
        <v>20</v>
      </c>
      <c r="I32" s="27">
        <v>20</v>
      </c>
      <c r="J32" s="39">
        <v>179.9</v>
      </c>
      <c r="K32" s="47">
        <f>SUM(CCT!K32,CEFID!K32,REITORIA!K32,CEO!K32,CESFI!K32,FAED!K32,CEART!K32,CEPLAN!K32,CAV!K32,CERES!K32)</f>
        <v>4</v>
      </c>
      <c r="L32" s="48">
        <f>(CCT!K32-CCT!L32)+(CEFID!K32-CEFID!L32)+(REITORIA!K32-REITORIA!L32)+(CEO!K32-CEO!L32)+(CESFI!K32-CESFI!L32)+(FAED!K32-FAED!L32)+(CEART!K32-CEART!L32)+(CEPLAN!K32-CEPLAN!L32)+(CAV!K32-CAV!L32)+(CERES!K32-CERES!L32)</f>
        <v>0</v>
      </c>
      <c r="M32" s="49">
        <f t="shared" si="0"/>
        <v>4</v>
      </c>
    </row>
    <row r="33" spans="1:13" ht="77.25" x14ac:dyDescent="0.25">
      <c r="A33" s="64"/>
      <c r="B33" s="65"/>
      <c r="C33" s="42">
        <v>12</v>
      </c>
      <c r="D33" s="29" t="s">
        <v>75</v>
      </c>
      <c r="E33" s="32" t="s">
        <v>37</v>
      </c>
      <c r="F33" s="27" t="s">
        <v>63</v>
      </c>
      <c r="G33" s="27" t="s">
        <v>40</v>
      </c>
      <c r="H33" s="27">
        <v>20</v>
      </c>
      <c r="I33" s="27">
        <v>20</v>
      </c>
      <c r="J33" s="39">
        <v>254.9</v>
      </c>
      <c r="K33" s="47">
        <f>SUM(CCT!K33,CEFID!K33,REITORIA!K33,CEO!K33,CESFI!K33,FAED!K33,CEART!K33,CEPLAN!K33,CAV!K33,CERES!K33)</f>
        <v>4</v>
      </c>
      <c r="L33" s="48">
        <f>(CCT!K33-CCT!L33)+(CEFID!K33-CEFID!L33)+(REITORIA!K33-REITORIA!L33)+(CEO!K33-CEO!L33)+(CESFI!K33-CESFI!L33)+(FAED!K33-FAED!L33)+(CEART!K33-CEART!L33)+(CEPLAN!K33-CEPLAN!L33)+(CAV!K33-CAV!L33)+(CERES!K33-CERES!L33)</f>
        <v>0</v>
      </c>
      <c r="M33" s="49">
        <f t="shared" si="0"/>
        <v>4</v>
      </c>
    </row>
    <row r="34" spans="1:13" ht="64.5" x14ac:dyDescent="0.25">
      <c r="A34" s="64"/>
      <c r="B34" s="65"/>
      <c r="C34" s="42">
        <v>13</v>
      </c>
      <c r="D34" s="29" t="s">
        <v>76</v>
      </c>
      <c r="E34" s="32" t="s">
        <v>37</v>
      </c>
      <c r="F34" s="27" t="s">
        <v>63</v>
      </c>
      <c r="G34" s="27" t="s">
        <v>40</v>
      </c>
      <c r="H34" s="27">
        <v>20</v>
      </c>
      <c r="I34" s="27">
        <v>20</v>
      </c>
      <c r="J34" s="39">
        <v>184.95</v>
      </c>
      <c r="K34" s="47">
        <f>SUM(CCT!K34,CEFID!K34,REITORIA!K34,CEO!K34,CESFI!K34,FAED!K34,CEART!K34,CEPLAN!K34,CAV!K34,CERES!K34)</f>
        <v>1</v>
      </c>
      <c r="L34" s="48">
        <f>(CCT!K34-CCT!L34)+(CEFID!K34-CEFID!L34)+(REITORIA!K34-REITORIA!L34)+(CEO!K34-CEO!L34)+(CESFI!K34-CESFI!L34)+(FAED!K34-FAED!L34)+(CEART!K34-CEART!L34)+(CEPLAN!K34-CEPLAN!L34)+(CAV!K34-CAV!L34)+(CERES!K34-CERES!L34)</f>
        <v>0</v>
      </c>
      <c r="M34" s="49">
        <f t="shared" si="0"/>
        <v>1</v>
      </c>
    </row>
    <row r="35" spans="1:13" ht="51.75" x14ac:dyDescent="0.25">
      <c r="A35" s="64" t="s">
        <v>342</v>
      </c>
      <c r="B35" s="65">
        <v>3</v>
      </c>
      <c r="C35" s="42">
        <v>1</v>
      </c>
      <c r="D35" s="29" t="s">
        <v>77</v>
      </c>
      <c r="E35" s="32" t="s">
        <v>37</v>
      </c>
      <c r="F35" s="27" t="s">
        <v>63</v>
      </c>
      <c r="G35" s="27" t="s">
        <v>40</v>
      </c>
      <c r="H35" s="27">
        <v>20</v>
      </c>
      <c r="I35" s="27">
        <v>20</v>
      </c>
      <c r="J35" s="40">
        <v>679.9</v>
      </c>
      <c r="K35" s="47">
        <f>SUM(CCT!K35,CEFID!K35,REITORIA!K35,CEO!K35,CESFI!K35,FAED!K35,CEART!K35,CEPLAN!K35,CAV!K35,CERES!K35)</f>
        <v>1</v>
      </c>
      <c r="L35" s="48">
        <f>(CCT!K35-CCT!L35)+(CEFID!K35-CEFID!L35)+(REITORIA!K35-REITORIA!L35)+(CEO!K35-CEO!L35)+(CESFI!K35-CESFI!L35)+(FAED!K35-FAED!L35)+(CEART!K35-CEART!L35)+(CEPLAN!K35-CEPLAN!L35)+(CAV!K35-CAV!L35)+(CERES!K35-CERES!L35)</f>
        <v>0</v>
      </c>
      <c r="M35" s="49">
        <f t="shared" si="0"/>
        <v>1</v>
      </c>
    </row>
    <row r="36" spans="1:13" ht="77.25" x14ac:dyDescent="0.25">
      <c r="A36" s="64"/>
      <c r="B36" s="65"/>
      <c r="C36" s="42">
        <v>2</v>
      </c>
      <c r="D36" s="29" t="s">
        <v>78</v>
      </c>
      <c r="E36" s="32" t="s">
        <v>37</v>
      </c>
      <c r="F36" s="27" t="s">
        <v>63</v>
      </c>
      <c r="G36" s="27" t="s">
        <v>40</v>
      </c>
      <c r="H36" s="27">
        <v>20</v>
      </c>
      <c r="I36" s="27">
        <v>20</v>
      </c>
      <c r="J36" s="39">
        <v>748</v>
      </c>
      <c r="K36" s="47">
        <f>SUM(CCT!K36,CEFID!K36,REITORIA!K36,CEO!K36,CESFI!K36,FAED!K36,CEART!K36,CEPLAN!K36,CAV!K36,CERES!K36)</f>
        <v>1</v>
      </c>
      <c r="L36" s="48">
        <f>(CCT!K36-CCT!L36)+(CEFID!K36-CEFID!L36)+(REITORIA!K36-REITORIA!L36)+(CEO!K36-CEO!L36)+(CESFI!K36-CESFI!L36)+(FAED!K36-FAED!L36)+(CEART!K36-CEART!L36)+(CEPLAN!K36-CEPLAN!L36)+(CAV!K36-CAV!L36)+(CERES!K36-CERES!L36)</f>
        <v>0</v>
      </c>
      <c r="M36" s="49">
        <f t="shared" si="0"/>
        <v>1</v>
      </c>
    </row>
    <row r="37" spans="1:13" ht="153.75" x14ac:dyDescent="0.25">
      <c r="A37" s="64" t="s">
        <v>342</v>
      </c>
      <c r="B37" s="65">
        <v>4</v>
      </c>
      <c r="C37" s="42">
        <v>1</v>
      </c>
      <c r="D37" s="29" t="s">
        <v>79</v>
      </c>
      <c r="E37" s="32" t="s">
        <v>37</v>
      </c>
      <c r="F37" s="27" t="s">
        <v>80</v>
      </c>
      <c r="G37" s="27" t="s">
        <v>40</v>
      </c>
      <c r="H37" s="27">
        <v>20</v>
      </c>
      <c r="I37" s="27">
        <v>20</v>
      </c>
      <c r="J37" s="39">
        <v>1409</v>
      </c>
      <c r="K37" s="47">
        <f>SUM(CCT!K37,CEFID!K37,REITORIA!K37,CEO!K37,CESFI!K37,FAED!K37,CEART!K37,CEPLAN!K37,CAV!K37,CERES!K37)</f>
        <v>4</v>
      </c>
      <c r="L37" s="48">
        <f>(CCT!K37-CCT!L37)+(CEFID!K37-CEFID!L37)+(REITORIA!K37-REITORIA!L37)+(CEO!K37-CEO!L37)+(CESFI!K37-CESFI!L37)+(FAED!K37-FAED!L37)+(CEART!K37-CEART!L37)+(CEPLAN!K37-CEPLAN!L37)+(CAV!K37-CAV!L37)+(CERES!K37-CERES!L37)</f>
        <v>0</v>
      </c>
      <c r="M37" s="49">
        <f t="shared" si="0"/>
        <v>4</v>
      </c>
    </row>
    <row r="38" spans="1:13" ht="204.75" x14ac:dyDescent="0.25">
      <c r="A38" s="64"/>
      <c r="B38" s="65"/>
      <c r="C38" s="42">
        <v>2</v>
      </c>
      <c r="D38" s="29" t="s">
        <v>81</v>
      </c>
      <c r="E38" s="32" t="s">
        <v>37</v>
      </c>
      <c r="F38" s="27" t="s">
        <v>82</v>
      </c>
      <c r="G38" s="27" t="s">
        <v>40</v>
      </c>
      <c r="H38" s="27">
        <v>20</v>
      </c>
      <c r="I38" s="27">
        <v>20</v>
      </c>
      <c r="J38" s="39">
        <v>3920.92</v>
      </c>
      <c r="K38" s="47">
        <f>SUM(CCT!K38,CEFID!K38,REITORIA!K38,CEO!K38,CESFI!K38,FAED!K38,CEART!K38,CEPLAN!K38,CAV!K38,CERES!K38)</f>
        <v>3</v>
      </c>
      <c r="L38" s="48">
        <f>(CCT!K38-CCT!L38)+(CEFID!K38-CEFID!L38)+(REITORIA!K38-REITORIA!L38)+(CEO!K38-CEO!L38)+(CESFI!K38-CESFI!L38)+(FAED!K38-FAED!L38)+(CEART!K38-CEART!L38)+(CEPLAN!K38-CEPLAN!L38)+(CAV!K38-CAV!L38)+(CERES!K38-CERES!L38)</f>
        <v>0</v>
      </c>
      <c r="M38" s="49">
        <f t="shared" si="0"/>
        <v>3</v>
      </c>
    </row>
    <row r="39" spans="1:13" ht="90" x14ac:dyDescent="0.25">
      <c r="A39" s="64" t="s">
        <v>342</v>
      </c>
      <c r="B39" s="65">
        <v>5</v>
      </c>
      <c r="C39" s="42">
        <v>1</v>
      </c>
      <c r="D39" s="29" t="s">
        <v>83</v>
      </c>
      <c r="E39" s="32" t="s">
        <v>84</v>
      </c>
      <c r="F39" s="27" t="s">
        <v>85</v>
      </c>
      <c r="G39" s="27" t="s">
        <v>40</v>
      </c>
      <c r="H39" s="27">
        <v>20</v>
      </c>
      <c r="I39" s="27">
        <v>20</v>
      </c>
      <c r="J39" s="39">
        <v>850</v>
      </c>
      <c r="K39" s="47">
        <f>SUM(CCT!K39,CEFID!K39,REITORIA!K39,CEO!K39,CESFI!K39,FAED!K39,CEART!K39,CEPLAN!K39,CAV!K39,CERES!K39)</f>
        <v>5</v>
      </c>
      <c r="L39" s="48">
        <f>(CCT!K39-CCT!L39)+(CEFID!K39-CEFID!L39)+(REITORIA!K39-REITORIA!L39)+(CEO!K39-CEO!L39)+(CESFI!K39-CESFI!L39)+(FAED!K39-FAED!L39)+(CEART!K39-CEART!L39)+(CEPLAN!K39-CEPLAN!L39)+(CAV!K39-CAV!L39)+(CERES!K39-CERES!L39)</f>
        <v>0</v>
      </c>
      <c r="M39" s="49">
        <f t="shared" si="0"/>
        <v>5</v>
      </c>
    </row>
    <row r="40" spans="1:13" ht="102.75" x14ac:dyDescent="0.25">
      <c r="A40" s="64"/>
      <c r="B40" s="65"/>
      <c r="C40" s="42">
        <v>2</v>
      </c>
      <c r="D40" s="29" t="s">
        <v>86</v>
      </c>
      <c r="E40" s="32" t="s">
        <v>88</v>
      </c>
      <c r="F40" s="27" t="s">
        <v>87</v>
      </c>
      <c r="G40" s="27" t="s">
        <v>40</v>
      </c>
      <c r="H40" s="27">
        <v>20</v>
      </c>
      <c r="I40" s="27">
        <v>20</v>
      </c>
      <c r="J40" s="39">
        <v>717</v>
      </c>
      <c r="K40" s="47">
        <f>SUM(CCT!K40,CEFID!K40,REITORIA!K40,CEO!K40,CESFI!K40,FAED!K40,CEART!K40,CEPLAN!K40,CAV!K40,CERES!K40)</f>
        <v>1</v>
      </c>
      <c r="L40" s="48">
        <f>(CCT!K40-CCT!L40)+(CEFID!K40-CEFID!L40)+(REITORIA!K40-REITORIA!L40)+(CEO!K40-CEO!L40)+(CESFI!K40-CESFI!L40)+(FAED!K40-FAED!L40)+(CEART!K40-CEART!L40)+(CEPLAN!K40-CEPLAN!L40)+(CAV!K40-CAV!L40)+(CERES!K40-CERES!L40)</f>
        <v>0</v>
      </c>
      <c r="M40" s="49">
        <f t="shared" si="0"/>
        <v>1</v>
      </c>
    </row>
    <row r="41" spans="1:13" ht="51" x14ac:dyDescent="0.25">
      <c r="A41" s="45" t="s">
        <v>343</v>
      </c>
      <c r="B41" s="46">
        <v>6</v>
      </c>
      <c r="C41" s="42">
        <v>1</v>
      </c>
      <c r="D41" s="29" t="s">
        <v>89</v>
      </c>
      <c r="E41" s="32" t="s">
        <v>90</v>
      </c>
      <c r="F41" s="27" t="s">
        <v>91</v>
      </c>
      <c r="G41" s="27" t="s">
        <v>40</v>
      </c>
      <c r="H41" s="27">
        <v>20</v>
      </c>
      <c r="I41" s="27">
        <v>20</v>
      </c>
      <c r="J41" s="39">
        <v>825.23</v>
      </c>
      <c r="K41" s="47">
        <f>SUM(CCT!K41,CEFID!K41,REITORIA!K41,CEO!K41,CESFI!K41,FAED!K41,CEART!K41,CEPLAN!K41,CAV!K41,CERES!K41)</f>
        <v>1</v>
      </c>
      <c r="L41" s="48">
        <f>(CCT!K41-CCT!L41)+(CEFID!K41-CEFID!L41)+(REITORIA!K41-REITORIA!L41)+(CEO!K41-CEO!L41)+(CESFI!K41-CESFI!L41)+(FAED!K41-FAED!L41)+(CEART!K41-CEART!L41)+(CEPLAN!K41-CEPLAN!L41)+(CAV!K41-CAV!L41)+(CERES!K41-CERES!L41)</f>
        <v>0</v>
      </c>
      <c r="M41" s="49">
        <f t="shared" si="0"/>
        <v>1</v>
      </c>
    </row>
    <row r="42" spans="1:13" ht="90" x14ac:dyDescent="0.25">
      <c r="A42" s="64" t="s">
        <v>344</v>
      </c>
      <c r="B42" s="65">
        <v>7</v>
      </c>
      <c r="C42" s="42">
        <v>1</v>
      </c>
      <c r="D42" s="29" t="s">
        <v>92</v>
      </c>
      <c r="E42" s="32" t="s">
        <v>37</v>
      </c>
      <c r="F42" s="27" t="s">
        <v>93</v>
      </c>
      <c r="G42" s="27" t="s">
        <v>40</v>
      </c>
      <c r="H42" s="27">
        <v>20</v>
      </c>
      <c r="I42" s="27">
        <v>20</v>
      </c>
      <c r="J42" s="39">
        <v>25.43</v>
      </c>
      <c r="K42" s="47">
        <f>SUM(CCT!K42,CEFID!K42,REITORIA!K42,CEO!K42,CESFI!K42,FAED!K42,CEART!K42,CEPLAN!K42,CAV!K42,CERES!K42)</f>
        <v>1</v>
      </c>
      <c r="L42" s="48">
        <f>(CCT!K42-CCT!L42)+(CEFID!K42-CEFID!L42)+(REITORIA!K42-REITORIA!L42)+(CEO!K42-CEO!L42)+(CESFI!K42-CESFI!L42)+(FAED!K42-FAED!L42)+(CEART!K42-CEART!L42)+(CEPLAN!K42-CEPLAN!L42)+(CAV!K42-CAV!L42)+(CERES!K42-CERES!L42)</f>
        <v>0</v>
      </c>
      <c r="M42" s="49">
        <f t="shared" si="0"/>
        <v>1</v>
      </c>
    </row>
    <row r="43" spans="1:13" ht="166.5" x14ac:dyDescent="0.25">
      <c r="A43" s="64"/>
      <c r="B43" s="65"/>
      <c r="C43" s="42">
        <v>2</v>
      </c>
      <c r="D43" s="29" t="s">
        <v>94</v>
      </c>
      <c r="E43" s="32" t="s">
        <v>84</v>
      </c>
      <c r="F43" s="27" t="s">
        <v>95</v>
      </c>
      <c r="G43" s="27" t="s">
        <v>40</v>
      </c>
      <c r="H43" s="27">
        <v>20</v>
      </c>
      <c r="I43" s="27">
        <v>20</v>
      </c>
      <c r="J43" s="39">
        <v>194.92</v>
      </c>
      <c r="K43" s="47">
        <f>SUM(CCT!K43,CEFID!K43,REITORIA!K43,CEO!K43,CESFI!K43,FAED!K43,CEART!K43,CEPLAN!K43,CAV!K43,CERES!K43)</f>
        <v>8</v>
      </c>
      <c r="L43" s="48">
        <f>(CCT!K43-CCT!L43)+(CEFID!K43-CEFID!L43)+(REITORIA!K43-REITORIA!L43)+(CEO!K43-CEO!L43)+(CESFI!K43-CESFI!L43)+(FAED!K43-FAED!L43)+(CEART!K43-CEART!L43)+(CEPLAN!K43-CEPLAN!L43)+(CAV!K43-CAV!L43)+(CERES!K43-CERES!L43)</f>
        <v>0</v>
      </c>
      <c r="M43" s="49">
        <f t="shared" si="0"/>
        <v>8</v>
      </c>
    </row>
    <row r="44" spans="1:13" ht="166.5" x14ac:dyDescent="0.25">
      <c r="A44" s="64"/>
      <c r="B44" s="65"/>
      <c r="C44" s="42">
        <v>3</v>
      </c>
      <c r="D44" s="29" t="s">
        <v>96</v>
      </c>
      <c r="E44" s="32" t="s">
        <v>84</v>
      </c>
      <c r="F44" s="27" t="s">
        <v>97</v>
      </c>
      <c r="G44" s="27" t="s">
        <v>40</v>
      </c>
      <c r="H44" s="27">
        <v>20</v>
      </c>
      <c r="I44" s="27">
        <v>20</v>
      </c>
      <c r="J44" s="39">
        <v>2020.21</v>
      </c>
      <c r="K44" s="47">
        <f>SUM(CCT!K44,CEFID!K44,REITORIA!K44,CEO!K44,CESFI!K44,FAED!K44,CEART!K44,CEPLAN!K44,CAV!K44,CERES!K44)</f>
        <v>1</v>
      </c>
      <c r="L44" s="48">
        <f>(CCT!K44-CCT!L44)+(CEFID!K44-CEFID!L44)+(REITORIA!K44-REITORIA!L44)+(CEO!K44-CEO!L44)+(CESFI!K44-CESFI!L44)+(FAED!K44-FAED!L44)+(CEART!K44-CEART!L44)+(CEPLAN!K44-CEPLAN!L44)+(CAV!K44-CAV!L44)+(CERES!K44-CERES!L44)</f>
        <v>0</v>
      </c>
      <c r="M44" s="49">
        <f t="shared" si="0"/>
        <v>1</v>
      </c>
    </row>
    <row r="45" spans="1:13" ht="141" x14ac:dyDescent="0.25">
      <c r="A45" s="45" t="s">
        <v>343</v>
      </c>
      <c r="B45" s="46">
        <v>8</v>
      </c>
      <c r="C45" s="42">
        <v>1</v>
      </c>
      <c r="D45" s="29" t="s">
        <v>98</v>
      </c>
      <c r="E45" s="32" t="s">
        <v>99</v>
      </c>
      <c r="F45" s="27" t="s">
        <v>100</v>
      </c>
      <c r="G45" s="27" t="s">
        <v>40</v>
      </c>
      <c r="H45" s="27">
        <v>20</v>
      </c>
      <c r="I45" s="27">
        <v>20</v>
      </c>
      <c r="J45" s="39">
        <v>3046.66</v>
      </c>
      <c r="K45" s="47">
        <f>SUM(CCT!K45,CEFID!K45,REITORIA!K45,CEO!K45,CESFI!K45,FAED!K45,CEART!K45,CEPLAN!K45,CAV!K45,CERES!K45)</f>
        <v>2</v>
      </c>
      <c r="L45" s="48">
        <f>(CCT!K45-CCT!L45)+(CEFID!K45-CEFID!L45)+(REITORIA!K45-REITORIA!L45)+(CEO!K45-CEO!L45)+(CESFI!K45-CESFI!L45)+(FAED!K45-FAED!L45)+(CEART!K45-CEART!L45)+(CEPLAN!K45-CEPLAN!L45)+(CAV!K45-CAV!L45)+(CERES!K45-CERES!L45)</f>
        <v>0</v>
      </c>
      <c r="M45" s="49">
        <f t="shared" si="0"/>
        <v>2</v>
      </c>
    </row>
    <row r="46" spans="1:13" ht="63.75" x14ac:dyDescent="0.25">
      <c r="A46" s="45" t="s">
        <v>342</v>
      </c>
      <c r="B46" s="46">
        <v>9</v>
      </c>
      <c r="C46" s="42">
        <v>1</v>
      </c>
      <c r="D46" s="29" t="s">
        <v>102</v>
      </c>
      <c r="E46" s="32" t="s">
        <v>84</v>
      </c>
      <c r="F46" s="27" t="s">
        <v>101</v>
      </c>
      <c r="G46" s="27" t="s">
        <v>40</v>
      </c>
      <c r="H46" s="27">
        <v>20</v>
      </c>
      <c r="I46" s="27">
        <v>20</v>
      </c>
      <c r="J46" s="39">
        <v>1570</v>
      </c>
      <c r="K46" s="47">
        <f>SUM(CCT!K46,CEFID!K46,REITORIA!K46,CEO!K46,CESFI!K46,FAED!K46,CEART!K46,CEPLAN!K46,CAV!K46,CERES!K46)</f>
        <v>1</v>
      </c>
      <c r="L46" s="48">
        <f>(CCT!K46-CCT!L46)+(CEFID!K46-CEFID!L46)+(REITORIA!K46-REITORIA!L46)+(CEO!K46-CEO!L46)+(CESFI!K46-CESFI!L46)+(FAED!K46-FAED!L46)+(CEART!K46-CEART!L46)+(CEPLAN!K46-CEPLAN!L46)+(CAV!K46-CAV!L46)+(CERES!K46-CERES!L46)</f>
        <v>0</v>
      </c>
      <c r="M46" s="49">
        <f t="shared" si="0"/>
        <v>1</v>
      </c>
    </row>
    <row r="47" spans="1:13" ht="64.5" x14ac:dyDescent="0.25">
      <c r="A47" s="45" t="s">
        <v>343</v>
      </c>
      <c r="B47" s="46">
        <v>10</v>
      </c>
      <c r="C47" s="42">
        <v>1</v>
      </c>
      <c r="D47" s="29" t="s">
        <v>103</v>
      </c>
      <c r="E47" s="32" t="s">
        <v>104</v>
      </c>
      <c r="F47" s="27" t="s">
        <v>105</v>
      </c>
      <c r="G47" s="27" t="s">
        <v>40</v>
      </c>
      <c r="H47" s="27">
        <v>20</v>
      </c>
      <c r="I47" s="27">
        <v>20</v>
      </c>
      <c r="J47" s="39">
        <v>365.41</v>
      </c>
      <c r="K47" s="47">
        <f>SUM(CCT!K47,CEFID!K47,REITORIA!K47,CEO!K47,CESFI!K47,FAED!K47,CEART!K47,CEPLAN!K47,CAV!K47,CERES!K47)</f>
        <v>2</v>
      </c>
      <c r="L47" s="48">
        <f>(CCT!K47-CCT!L47)+(CEFID!K47-CEFID!L47)+(REITORIA!K47-REITORIA!L47)+(CEO!K47-CEO!L47)+(CESFI!K47-CESFI!L47)+(FAED!K47-FAED!L47)+(CEART!K47-CEART!L47)+(CEPLAN!K47-CEPLAN!L47)+(CAV!K47-CAV!L47)+(CERES!K47-CERES!L47)</f>
        <v>0</v>
      </c>
      <c r="M47" s="49">
        <f t="shared" si="0"/>
        <v>2</v>
      </c>
    </row>
    <row r="48" spans="1:13" ht="39" x14ac:dyDescent="0.25">
      <c r="A48" s="64" t="s">
        <v>343</v>
      </c>
      <c r="B48" s="65">
        <v>11</v>
      </c>
      <c r="C48" s="42">
        <v>1</v>
      </c>
      <c r="D48" s="29" t="s">
        <v>106</v>
      </c>
      <c r="E48" s="32" t="s">
        <v>37</v>
      </c>
      <c r="F48" s="27" t="s">
        <v>107</v>
      </c>
      <c r="G48" s="27" t="s">
        <v>40</v>
      </c>
      <c r="H48" s="27">
        <v>20</v>
      </c>
      <c r="I48" s="27">
        <v>20</v>
      </c>
      <c r="J48" s="39">
        <v>374.19</v>
      </c>
      <c r="K48" s="47">
        <f>SUM(CCT!K48,CEFID!K48,REITORIA!K48,CEO!K48,CESFI!K48,FAED!K48,CEART!K48,CEPLAN!K48,CAV!K48,CERES!K48)</f>
        <v>1</v>
      </c>
      <c r="L48" s="48">
        <f>(CCT!K48-CCT!L48)+(CEFID!K48-CEFID!L48)+(REITORIA!K48-REITORIA!L48)+(CEO!K48-CEO!L48)+(CESFI!K48-CESFI!L48)+(FAED!K48-FAED!L48)+(CEART!K48-CEART!L48)+(CEPLAN!K48-CEPLAN!L48)+(CAV!K48-CAV!L48)+(CERES!K48-CERES!L48)</f>
        <v>0</v>
      </c>
      <c r="M48" s="49">
        <f t="shared" si="0"/>
        <v>1</v>
      </c>
    </row>
    <row r="49" spans="1:13" ht="128.25" x14ac:dyDescent="0.25">
      <c r="A49" s="64"/>
      <c r="B49" s="65"/>
      <c r="C49" s="42">
        <v>2</v>
      </c>
      <c r="D49" s="29" t="s">
        <v>108</v>
      </c>
      <c r="E49" s="32" t="s">
        <v>109</v>
      </c>
      <c r="F49" s="27" t="s">
        <v>107</v>
      </c>
      <c r="G49" s="27" t="s">
        <v>40</v>
      </c>
      <c r="H49" s="27">
        <v>20</v>
      </c>
      <c r="I49" s="27">
        <v>20</v>
      </c>
      <c r="J49" s="39">
        <v>279.81</v>
      </c>
      <c r="K49" s="47">
        <f>SUM(CCT!K49,CEFID!K49,REITORIA!K49,CEO!K49,CESFI!K49,FAED!K49,CEART!K49,CEPLAN!K49,CAV!K49,CERES!K49)</f>
        <v>1</v>
      </c>
      <c r="L49" s="48">
        <f>(CCT!K49-CCT!L49)+(CEFID!K49-CEFID!L49)+(REITORIA!K49-REITORIA!L49)+(CEO!K49-CEO!L49)+(CESFI!K49-CESFI!L49)+(FAED!K49-FAED!L49)+(CEART!K49-CEART!L49)+(CEPLAN!K49-CEPLAN!L49)+(CAV!K49-CAV!L49)+(CERES!K49-CERES!L49)</f>
        <v>0</v>
      </c>
      <c r="M49" s="49">
        <f t="shared" si="0"/>
        <v>1</v>
      </c>
    </row>
    <row r="50" spans="1:13" ht="115.5" x14ac:dyDescent="0.25">
      <c r="A50" s="45" t="s">
        <v>343</v>
      </c>
      <c r="B50" s="46">
        <v>12</v>
      </c>
      <c r="C50" s="42">
        <v>1</v>
      </c>
      <c r="D50" s="29" t="s">
        <v>110</v>
      </c>
      <c r="E50" s="32" t="s">
        <v>84</v>
      </c>
      <c r="F50" s="27" t="s">
        <v>111</v>
      </c>
      <c r="G50" s="27" t="s">
        <v>40</v>
      </c>
      <c r="H50" s="27">
        <v>20</v>
      </c>
      <c r="I50" s="27">
        <v>20</v>
      </c>
      <c r="J50" s="39">
        <v>232.83</v>
      </c>
      <c r="K50" s="47">
        <f>SUM(CCT!K50,CEFID!K50,REITORIA!K50,CEO!K50,CESFI!K50,FAED!K50,CEART!K50,CEPLAN!K50,CAV!K50,CERES!K50)</f>
        <v>6</v>
      </c>
      <c r="L50" s="48">
        <f>(CCT!K50-CCT!L50)+(CEFID!K50-CEFID!L50)+(REITORIA!K50-REITORIA!L50)+(CEO!K50-CEO!L50)+(CESFI!K50-CESFI!L50)+(FAED!K50-FAED!L50)+(CEART!K50-CEART!L50)+(CEPLAN!K50-CEPLAN!L50)+(CAV!K50-CAV!L50)+(CERES!K50-CERES!L50)</f>
        <v>0</v>
      </c>
      <c r="M50" s="49">
        <f t="shared" si="0"/>
        <v>6</v>
      </c>
    </row>
    <row r="51" spans="1:13" ht="64.5" x14ac:dyDescent="0.25">
      <c r="A51" s="45" t="s">
        <v>342</v>
      </c>
      <c r="B51" s="46">
        <v>13</v>
      </c>
      <c r="C51" s="42">
        <v>1</v>
      </c>
      <c r="D51" s="29" t="s">
        <v>112</v>
      </c>
      <c r="E51" s="32" t="s">
        <v>113</v>
      </c>
      <c r="F51" s="27" t="s">
        <v>114</v>
      </c>
      <c r="G51" s="27" t="s">
        <v>40</v>
      </c>
      <c r="H51" s="27">
        <v>20</v>
      </c>
      <c r="I51" s="27">
        <v>20</v>
      </c>
      <c r="J51" s="39">
        <v>1730</v>
      </c>
      <c r="K51" s="47">
        <f>SUM(CCT!K51,CEFID!K51,REITORIA!K51,CEO!K51,CESFI!K51,FAED!K51,CEART!K51,CEPLAN!K51,CAV!K51,CERES!K51)</f>
        <v>1</v>
      </c>
      <c r="L51" s="48">
        <f>(CCT!K51-CCT!L51)+(CEFID!K51-CEFID!L51)+(REITORIA!K51-REITORIA!L51)+(CEO!K51-CEO!L51)+(CESFI!K51-CESFI!L51)+(FAED!K51-FAED!L51)+(CEART!K51-CEART!L51)+(CEPLAN!K51-CEPLAN!L51)+(CAV!K51-CAV!L51)+(CERES!K51-CERES!L51)</f>
        <v>0</v>
      </c>
      <c r="M51" s="49">
        <f t="shared" si="0"/>
        <v>1</v>
      </c>
    </row>
    <row r="52" spans="1:13" ht="166.5" x14ac:dyDescent="0.25">
      <c r="A52" s="64" t="s">
        <v>343</v>
      </c>
      <c r="B52" s="65">
        <v>14</v>
      </c>
      <c r="C52" s="42">
        <v>1</v>
      </c>
      <c r="D52" s="29" t="s">
        <v>115</v>
      </c>
      <c r="E52" s="32" t="s">
        <v>88</v>
      </c>
      <c r="F52" s="27" t="s">
        <v>116</v>
      </c>
      <c r="G52" s="27" t="s">
        <v>40</v>
      </c>
      <c r="H52" s="27">
        <v>20</v>
      </c>
      <c r="I52" s="27">
        <v>20</v>
      </c>
      <c r="J52" s="39">
        <v>1272</v>
      </c>
      <c r="K52" s="47">
        <f>SUM(CCT!K52,CEFID!K52,REITORIA!K52,CEO!K52,CESFI!K52,FAED!K52,CEART!K52,CEPLAN!K52,CAV!K52,CERES!K52)</f>
        <v>5</v>
      </c>
      <c r="L52" s="48">
        <f>(CCT!K52-CCT!L52)+(CEFID!K52-CEFID!L52)+(REITORIA!K52-REITORIA!L52)+(CEO!K52-CEO!L52)+(CESFI!K52-CESFI!L52)+(FAED!K52-FAED!L52)+(CEART!K52-CEART!L52)+(CEPLAN!K52-CEPLAN!L52)+(CAV!K52-CAV!L52)+(CERES!K52-CERES!L52)</f>
        <v>0</v>
      </c>
      <c r="M52" s="49">
        <f t="shared" si="0"/>
        <v>5</v>
      </c>
    </row>
    <row r="53" spans="1:13" ht="64.5" x14ac:dyDescent="0.25">
      <c r="A53" s="64"/>
      <c r="B53" s="65"/>
      <c r="C53" s="42">
        <v>2</v>
      </c>
      <c r="D53" s="29" t="s">
        <v>117</v>
      </c>
      <c r="E53" s="32" t="s">
        <v>88</v>
      </c>
      <c r="F53" s="27" t="s">
        <v>116</v>
      </c>
      <c r="G53" s="27" t="s">
        <v>40</v>
      </c>
      <c r="H53" s="27">
        <v>20</v>
      </c>
      <c r="I53" s="27">
        <v>20</v>
      </c>
      <c r="J53" s="39">
        <v>122.5</v>
      </c>
      <c r="K53" s="47">
        <f>SUM(CCT!K53,CEFID!K53,REITORIA!K53,CEO!K53,CESFI!K53,FAED!K53,CEART!K53,CEPLAN!K53,CAV!K53,CERES!K53)</f>
        <v>5</v>
      </c>
      <c r="L53" s="48">
        <f>(CCT!K53-CCT!L53)+(CEFID!K53-CEFID!L53)+(REITORIA!K53-REITORIA!L53)+(CEO!K53-CEO!L53)+(CESFI!K53-CESFI!L53)+(FAED!K53-FAED!L53)+(CEART!K53-CEART!L53)+(CEPLAN!K53-CEPLAN!L53)+(CAV!K53-CAV!L53)+(CERES!K53-CERES!L53)</f>
        <v>0</v>
      </c>
      <c r="M53" s="49">
        <f t="shared" si="0"/>
        <v>5</v>
      </c>
    </row>
    <row r="54" spans="1:13" ht="39" x14ac:dyDescent="0.25">
      <c r="A54" s="64"/>
      <c r="B54" s="65"/>
      <c r="C54" s="42">
        <v>3</v>
      </c>
      <c r="D54" s="29" t="s">
        <v>118</v>
      </c>
      <c r="E54" s="32" t="s">
        <v>88</v>
      </c>
      <c r="F54" s="27" t="s">
        <v>116</v>
      </c>
      <c r="G54" s="27" t="s">
        <v>40</v>
      </c>
      <c r="H54" s="27">
        <v>20</v>
      </c>
      <c r="I54" s="27">
        <v>20</v>
      </c>
      <c r="J54" s="39">
        <v>3196.47</v>
      </c>
      <c r="K54" s="47">
        <f>SUM(CCT!K54,CEFID!K54,REITORIA!K54,CEO!K54,CESFI!K54,FAED!K54,CEART!K54,CEPLAN!K54,CAV!K54,CERES!K54)</f>
        <v>2</v>
      </c>
      <c r="L54" s="48">
        <f>(CCT!K54-CCT!L54)+(CEFID!K54-CEFID!L54)+(REITORIA!K54-REITORIA!L54)+(CEO!K54-CEO!L54)+(CESFI!K54-CESFI!L54)+(FAED!K54-FAED!L54)+(CEART!K54-CEART!L54)+(CEPLAN!K54-CEPLAN!L54)+(CAV!K54-CAV!L54)+(CERES!K54-CERES!L54)</f>
        <v>0</v>
      </c>
      <c r="M54" s="49">
        <f t="shared" si="0"/>
        <v>2</v>
      </c>
    </row>
    <row r="55" spans="1:13" ht="128.25" x14ac:dyDescent="0.25">
      <c r="A55" s="64"/>
      <c r="B55" s="65"/>
      <c r="C55" s="42">
        <v>4</v>
      </c>
      <c r="D55" s="29" t="s">
        <v>119</v>
      </c>
      <c r="E55" s="32" t="s">
        <v>88</v>
      </c>
      <c r="F55" s="27" t="s">
        <v>120</v>
      </c>
      <c r="G55" s="27" t="s">
        <v>40</v>
      </c>
      <c r="H55" s="27">
        <v>20</v>
      </c>
      <c r="I55" s="27">
        <v>20</v>
      </c>
      <c r="J55" s="39">
        <v>391.54</v>
      </c>
      <c r="K55" s="47">
        <f>SUM(CCT!K55,CEFID!K55,REITORIA!K55,CEO!K55,CESFI!K55,FAED!K55,CEART!K55,CEPLAN!K55,CAV!K55,CERES!K55)</f>
        <v>4</v>
      </c>
      <c r="L55" s="48">
        <f>(CCT!K55-CCT!L55)+(CEFID!K55-CEFID!L55)+(REITORIA!K55-REITORIA!L55)+(CEO!K55-CEO!L55)+(CESFI!K55-CESFI!L55)+(FAED!K55-FAED!L55)+(CEART!K55-CEART!L55)+(CEPLAN!K55-CEPLAN!L55)+(CAV!K55-CAV!L55)+(CERES!K55-CERES!L55)</f>
        <v>0</v>
      </c>
      <c r="M55" s="49">
        <f t="shared" si="0"/>
        <v>4</v>
      </c>
    </row>
    <row r="56" spans="1:13" ht="396" x14ac:dyDescent="0.25">
      <c r="A56" s="64"/>
      <c r="B56" s="65"/>
      <c r="C56" s="42">
        <v>5</v>
      </c>
      <c r="D56" s="29" t="s">
        <v>121</v>
      </c>
      <c r="E56" s="32" t="s">
        <v>88</v>
      </c>
      <c r="F56" s="27" t="s">
        <v>122</v>
      </c>
      <c r="G56" s="27" t="s">
        <v>40</v>
      </c>
      <c r="H56" s="27">
        <v>20</v>
      </c>
      <c r="I56" s="27">
        <v>20</v>
      </c>
      <c r="J56" s="39">
        <v>72.930000000000007</v>
      </c>
      <c r="K56" s="47">
        <f>SUM(CCT!K56,CEFID!K56,REITORIA!K56,CEO!K56,CESFI!K56,FAED!K56,CEART!K56,CEPLAN!K56,CAV!K56,CERES!K56)</f>
        <v>1</v>
      </c>
      <c r="L56" s="48">
        <f>(CCT!K56-CCT!L56)+(CEFID!K56-CEFID!L56)+(REITORIA!K56-REITORIA!L56)+(CEO!K56-CEO!L56)+(CESFI!K56-CESFI!L56)+(FAED!K56-FAED!L56)+(CEART!K56-CEART!L56)+(CEPLAN!K56-CEPLAN!L56)+(CAV!K56-CAV!L56)+(CERES!K56-CERES!L56)</f>
        <v>0</v>
      </c>
      <c r="M56" s="49">
        <f t="shared" si="0"/>
        <v>1</v>
      </c>
    </row>
    <row r="57" spans="1:13" ht="90" x14ac:dyDescent="0.25">
      <c r="A57" s="64"/>
      <c r="B57" s="65"/>
      <c r="C57" s="42">
        <v>6</v>
      </c>
      <c r="D57" s="29" t="s">
        <v>123</v>
      </c>
      <c r="E57" s="32" t="s">
        <v>88</v>
      </c>
      <c r="F57" s="27" t="s">
        <v>124</v>
      </c>
      <c r="G57" s="27" t="s">
        <v>40</v>
      </c>
      <c r="H57" s="27">
        <v>20</v>
      </c>
      <c r="I57" s="27">
        <v>20</v>
      </c>
      <c r="J57" s="39">
        <v>1274.5</v>
      </c>
      <c r="K57" s="47">
        <f>SUM(CCT!K57,CEFID!K57,REITORIA!K57,CEO!K57,CESFI!K57,FAED!K57,CEART!K57,CEPLAN!K57,CAV!K57,CERES!K57)</f>
        <v>9</v>
      </c>
      <c r="L57" s="48">
        <f>(CCT!K57-CCT!L57)+(CEFID!K57-CEFID!L57)+(REITORIA!K57-REITORIA!L57)+(CEO!K57-CEO!L57)+(CESFI!K57-CESFI!L57)+(FAED!K57-FAED!L57)+(CEART!K57-CEART!L57)+(CEPLAN!K57-CEPLAN!L57)+(CAV!K57-CAV!L57)+(CERES!K57-CERES!L57)</f>
        <v>0</v>
      </c>
      <c r="M57" s="49">
        <f t="shared" si="0"/>
        <v>9</v>
      </c>
    </row>
    <row r="58" spans="1:13" ht="90" x14ac:dyDescent="0.25">
      <c r="A58" s="64" t="s">
        <v>344</v>
      </c>
      <c r="B58" s="65">
        <v>15</v>
      </c>
      <c r="C58" s="42">
        <v>1</v>
      </c>
      <c r="D58" s="29" t="s">
        <v>125</v>
      </c>
      <c r="E58" s="32" t="s">
        <v>84</v>
      </c>
      <c r="F58" s="27" t="s">
        <v>126</v>
      </c>
      <c r="G58" s="27" t="s">
        <v>40</v>
      </c>
      <c r="H58" s="27">
        <v>20</v>
      </c>
      <c r="I58" s="27">
        <v>20</v>
      </c>
      <c r="J58" s="39">
        <v>203.5</v>
      </c>
      <c r="K58" s="47">
        <f>SUM(CCT!K58,CEFID!K58,REITORIA!K58,CEO!K58,CESFI!K58,FAED!K58,CEART!K58,CEPLAN!K58,CAV!K58,CERES!K58)</f>
        <v>8</v>
      </c>
      <c r="L58" s="48">
        <f>(CCT!K58-CCT!L58)+(CEFID!K58-CEFID!L58)+(REITORIA!K58-REITORIA!L58)+(CEO!K58-CEO!L58)+(CESFI!K58-CESFI!L58)+(FAED!K58-FAED!L58)+(CEART!K58-CEART!L58)+(CEPLAN!K58-CEPLAN!L58)+(CAV!K58-CAV!L58)+(CERES!K58-CERES!L58)</f>
        <v>0</v>
      </c>
      <c r="M58" s="49">
        <f t="shared" si="0"/>
        <v>8</v>
      </c>
    </row>
    <row r="59" spans="1:13" ht="255.75" x14ac:dyDescent="0.25">
      <c r="A59" s="64"/>
      <c r="B59" s="65"/>
      <c r="C59" s="42">
        <v>2</v>
      </c>
      <c r="D59" s="29" t="s">
        <v>127</v>
      </c>
      <c r="E59" s="32" t="s">
        <v>88</v>
      </c>
      <c r="F59" s="27" t="s">
        <v>128</v>
      </c>
      <c r="G59" s="27" t="s">
        <v>40</v>
      </c>
      <c r="H59" s="27">
        <v>20</v>
      </c>
      <c r="I59" s="27">
        <v>20</v>
      </c>
      <c r="J59" s="39">
        <v>2440.27</v>
      </c>
      <c r="K59" s="47">
        <f>SUM(CCT!K59,CEFID!K59,REITORIA!K59,CEO!K59,CESFI!K59,FAED!K59,CEART!K59,CEPLAN!K59,CAV!K59,CERES!K59)</f>
        <v>1</v>
      </c>
      <c r="L59" s="48">
        <f>(CCT!K59-CCT!L59)+(CEFID!K59-CEFID!L59)+(REITORIA!K59-REITORIA!L59)+(CEO!K59-CEO!L59)+(CESFI!K59-CESFI!L59)+(FAED!K59-FAED!L59)+(CEART!K59-CEART!L59)+(CEPLAN!K59-CEPLAN!L59)+(CAV!K59-CAV!L59)+(CERES!K59-CERES!L59)</f>
        <v>0</v>
      </c>
      <c r="M59" s="49">
        <f t="shared" si="0"/>
        <v>1</v>
      </c>
    </row>
    <row r="60" spans="1:13" ht="77.25" x14ac:dyDescent="0.25">
      <c r="A60" s="64"/>
      <c r="B60" s="65"/>
      <c r="C60" s="42">
        <v>3</v>
      </c>
      <c r="D60" s="29" t="s">
        <v>129</v>
      </c>
      <c r="E60" s="32" t="s">
        <v>88</v>
      </c>
      <c r="F60" s="27" t="s">
        <v>130</v>
      </c>
      <c r="G60" s="27" t="s">
        <v>40</v>
      </c>
      <c r="H60" s="27">
        <v>20</v>
      </c>
      <c r="I60" s="27">
        <v>20</v>
      </c>
      <c r="J60" s="39">
        <v>229.37</v>
      </c>
      <c r="K60" s="47">
        <f>SUM(CCT!K60,CEFID!K60,REITORIA!K60,CEO!K60,CESFI!K60,FAED!K60,CEART!K60,CEPLAN!K60,CAV!K60,CERES!K60)</f>
        <v>29</v>
      </c>
      <c r="L60" s="48">
        <f>(CCT!K60-CCT!L60)+(CEFID!K60-CEFID!L60)+(REITORIA!K60-REITORIA!L60)+(CEO!K60-CEO!L60)+(CESFI!K60-CESFI!L60)+(FAED!K60-FAED!L60)+(CEART!K60-CEART!L60)+(CEPLAN!K60-CEPLAN!L60)+(CAV!K60-CAV!L60)+(CERES!K60-CERES!L60)</f>
        <v>0</v>
      </c>
      <c r="M60" s="49">
        <f t="shared" si="0"/>
        <v>29</v>
      </c>
    </row>
    <row r="61" spans="1:13" ht="90" x14ac:dyDescent="0.25">
      <c r="A61" s="45" t="s">
        <v>343</v>
      </c>
      <c r="B61" s="46">
        <v>16</v>
      </c>
      <c r="C61" s="42">
        <v>1</v>
      </c>
      <c r="D61" s="29" t="s">
        <v>131</v>
      </c>
      <c r="E61" s="32" t="s">
        <v>37</v>
      </c>
      <c r="F61" s="27" t="s">
        <v>132</v>
      </c>
      <c r="G61" s="27" t="s">
        <v>40</v>
      </c>
      <c r="H61" s="27">
        <v>20</v>
      </c>
      <c r="I61" s="27">
        <v>20</v>
      </c>
      <c r="J61" s="39">
        <v>555</v>
      </c>
      <c r="K61" s="47">
        <f>SUM(CCT!K61,CEFID!K61,REITORIA!K61,CEO!K61,CESFI!K61,FAED!K61,CEART!K61,CEPLAN!K61,CAV!K61,CERES!K61)</f>
        <v>2</v>
      </c>
      <c r="L61" s="48">
        <f>(CCT!K61-CCT!L61)+(CEFID!K61-CEFID!L61)+(REITORIA!K61-REITORIA!L61)+(CEO!K61-CEO!L61)+(CESFI!K61-CESFI!L61)+(FAED!K61-FAED!L61)+(CEART!K61-CEART!L61)+(CEPLAN!K61-CEPLAN!L61)+(CAV!K61-CAV!L61)+(CERES!K61-CERES!L61)</f>
        <v>0</v>
      </c>
      <c r="M61" s="49">
        <f t="shared" si="0"/>
        <v>2</v>
      </c>
    </row>
    <row r="62" spans="1:13" ht="45" x14ac:dyDescent="0.25">
      <c r="A62" s="63" t="s">
        <v>341</v>
      </c>
      <c r="B62" s="63">
        <v>17</v>
      </c>
      <c r="C62" s="35">
        <v>1</v>
      </c>
      <c r="D62" s="36" t="s">
        <v>133</v>
      </c>
      <c r="E62" s="32" t="s">
        <v>134</v>
      </c>
      <c r="F62" s="32" t="s">
        <v>135</v>
      </c>
      <c r="G62" s="27" t="s">
        <v>40</v>
      </c>
      <c r="H62" s="27">
        <v>20</v>
      </c>
      <c r="I62" s="27">
        <v>20</v>
      </c>
      <c r="J62" s="38">
        <v>9.1999999999999993</v>
      </c>
      <c r="K62" s="47">
        <f>SUM(CCT!K62,CEFID!K62,REITORIA!K62,CEO!K62,CESFI!K62,FAED!K62,CEART!K62,CEPLAN!K62,CAV!K62,CERES!K62)</f>
        <v>90</v>
      </c>
      <c r="L62" s="48">
        <f>(CCT!K62-CCT!L62)+(CEFID!K62-CEFID!L62)+(REITORIA!K62-REITORIA!L62)+(CEO!K62-CEO!L62)+(CESFI!K62-CESFI!L62)+(FAED!K62-FAED!L62)+(CEART!K62-CEART!L62)+(CEPLAN!K62-CEPLAN!L62)+(CAV!K62-CAV!L62)+(CERES!K62-CERES!L62)</f>
        <v>0</v>
      </c>
      <c r="M62" s="49">
        <f t="shared" si="0"/>
        <v>90</v>
      </c>
    </row>
    <row r="63" spans="1:13" ht="60" x14ac:dyDescent="0.25">
      <c r="A63" s="63"/>
      <c r="B63" s="63"/>
      <c r="C63" s="35">
        <v>2</v>
      </c>
      <c r="D63" s="36" t="s">
        <v>136</v>
      </c>
      <c r="E63" s="32" t="s">
        <v>134</v>
      </c>
      <c r="F63" s="32" t="s">
        <v>137</v>
      </c>
      <c r="G63" s="27" t="s">
        <v>40</v>
      </c>
      <c r="H63" s="27">
        <v>20</v>
      </c>
      <c r="I63" s="27">
        <v>20</v>
      </c>
      <c r="J63" s="38">
        <v>95</v>
      </c>
      <c r="K63" s="47">
        <f>SUM(CCT!K63,CEFID!K63,REITORIA!K63,CEO!K63,CESFI!K63,FAED!K63,CEART!K63,CEPLAN!K63,CAV!K63,CERES!K63)</f>
        <v>11</v>
      </c>
      <c r="L63" s="48">
        <f>(CCT!K63-CCT!L63)+(CEFID!K63-CEFID!L63)+(REITORIA!K63-REITORIA!L63)+(CEO!K63-CEO!L63)+(CESFI!K63-CESFI!L63)+(FAED!K63-FAED!L63)+(CEART!K63-CEART!L63)+(CEPLAN!K63-CEPLAN!L63)+(CAV!K63-CAV!L63)+(CERES!K63-CERES!L63)</f>
        <v>0</v>
      </c>
      <c r="M63" s="49">
        <f t="shared" si="0"/>
        <v>11</v>
      </c>
    </row>
    <row r="64" spans="1:13" ht="60" x14ac:dyDescent="0.25">
      <c r="A64" s="63"/>
      <c r="B64" s="63"/>
      <c r="C64" s="35">
        <v>3</v>
      </c>
      <c r="D64" s="36" t="s">
        <v>139</v>
      </c>
      <c r="E64" s="32" t="s">
        <v>134</v>
      </c>
      <c r="F64" s="32" t="s">
        <v>140</v>
      </c>
      <c r="G64" s="27" t="s">
        <v>40</v>
      </c>
      <c r="H64" s="27">
        <v>20</v>
      </c>
      <c r="I64" s="27">
        <v>20</v>
      </c>
      <c r="J64" s="38">
        <v>24</v>
      </c>
      <c r="K64" s="47">
        <f>SUM(CCT!K64,CEFID!K64,REITORIA!K64,CEO!K64,CESFI!K64,FAED!K64,CEART!K64,CEPLAN!K64,CAV!K64,CERES!K64)</f>
        <v>20</v>
      </c>
      <c r="L64" s="48">
        <f>(CCT!K64-CCT!L64)+(CEFID!K64-CEFID!L64)+(REITORIA!K64-REITORIA!L64)+(CEO!K64-CEO!L64)+(CESFI!K64-CESFI!L64)+(FAED!K64-FAED!L64)+(CEART!K64-CEART!L64)+(CEPLAN!K64-CEPLAN!L64)+(CAV!K64-CAV!L64)+(CERES!K64-CERES!L64)</f>
        <v>0</v>
      </c>
      <c r="M64" s="49">
        <f t="shared" si="0"/>
        <v>20</v>
      </c>
    </row>
    <row r="65" spans="1:13" ht="60" x14ac:dyDescent="0.25">
      <c r="A65" s="63"/>
      <c r="B65" s="63"/>
      <c r="C65" s="35">
        <v>4</v>
      </c>
      <c r="D65" s="36" t="s">
        <v>139</v>
      </c>
      <c r="E65" s="32" t="s">
        <v>134</v>
      </c>
      <c r="F65" s="32" t="s">
        <v>141</v>
      </c>
      <c r="G65" s="27" t="s">
        <v>40</v>
      </c>
      <c r="H65" s="27">
        <v>20</v>
      </c>
      <c r="I65" s="27">
        <v>20</v>
      </c>
      <c r="J65" s="38">
        <v>136</v>
      </c>
      <c r="K65" s="47">
        <f>SUM(CCT!K65,CEFID!K65,REITORIA!K65,CEO!K65,CESFI!K65,FAED!K65,CEART!K65,CEPLAN!K65,CAV!K65,CERES!K65)</f>
        <v>10</v>
      </c>
      <c r="L65" s="48">
        <f>(CCT!K65-CCT!L65)+(CEFID!K65-CEFID!L65)+(REITORIA!K65-REITORIA!L65)+(CEO!K65-CEO!L65)+(CESFI!K65-CESFI!L65)+(FAED!K65-FAED!L65)+(CEART!K65-CEART!L65)+(CEPLAN!K65-CEPLAN!L65)+(CAV!K65-CAV!L65)+(CERES!K65-CERES!L65)</f>
        <v>0</v>
      </c>
      <c r="M65" s="49">
        <f t="shared" si="0"/>
        <v>10</v>
      </c>
    </row>
    <row r="66" spans="1:13" ht="75" x14ac:dyDescent="0.25">
      <c r="A66" s="63"/>
      <c r="B66" s="63"/>
      <c r="C66" s="35">
        <v>5</v>
      </c>
      <c r="D66" s="36" t="s">
        <v>142</v>
      </c>
      <c r="E66" s="32" t="s">
        <v>134</v>
      </c>
      <c r="F66" s="32" t="s">
        <v>143</v>
      </c>
      <c r="G66" s="37" t="s">
        <v>144</v>
      </c>
      <c r="H66" s="27">
        <v>20</v>
      </c>
      <c r="I66" s="27">
        <v>20</v>
      </c>
      <c r="J66" s="38">
        <v>28</v>
      </c>
      <c r="K66" s="47">
        <f>SUM(CCT!K66,CEFID!K66,REITORIA!K66,CEO!K66,CESFI!K66,FAED!K66,CEART!K66,CEPLAN!K66,CAV!K66,CERES!K66)</f>
        <v>16</v>
      </c>
      <c r="L66" s="48">
        <f>(CCT!K66-CCT!L66)+(CEFID!K66-CEFID!L66)+(REITORIA!K66-REITORIA!L66)+(CEO!K66-CEO!L66)+(CESFI!K66-CESFI!L66)+(FAED!K66-FAED!L66)+(CEART!K66-CEART!L66)+(CEPLAN!K66-CEPLAN!L66)+(CAV!K66-CAV!L66)+(CERES!K66-CERES!L66)</f>
        <v>0</v>
      </c>
      <c r="M66" s="49">
        <f t="shared" si="0"/>
        <v>16</v>
      </c>
    </row>
    <row r="67" spans="1:13" ht="105" x14ac:dyDescent="0.25">
      <c r="A67" s="63"/>
      <c r="B67" s="63"/>
      <c r="C67" s="35">
        <v>6</v>
      </c>
      <c r="D67" s="36" t="s">
        <v>145</v>
      </c>
      <c r="E67" s="32" t="s">
        <v>134</v>
      </c>
      <c r="F67" s="32" t="s">
        <v>146</v>
      </c>
      <c r="G67" s="27" t="s">
        <v>40</v>
      </c>
      <c r="H67" s="27">
        <v>20</v>
      </c>
      <c r="I67" s="27">
        <v>20</v>
      </c>
      <c r="J67" s="38">
        <v>215</v>
      </c>
      <c r="K67" s="47">
        <f>SUM(CCT!K67,CEFID!K67,REITORIA!K67,CEO!K67,CESFI!K67,FAED!K67,CEART!K67,CEPLAN!K67,CAV!K67,CERES!K67)</f>
        <v>172</v>
      </c>
      <c r="L67" s="48">
        <f>(CCT!K67-CCT!L67)+(CEFID!K67-CEFID!L67)+(REITORIA!K67-REITORIA!L67)+(CEO!K67-CEO!L67)+(CESFI!K67-CESFI!L67)+(FAED!K67-FAED!L67)+(CEART!K67-CEART!L67)+(CEPLAN!K67-CEPLAN!L67)+(CAV!K67-CAV!L67)+(CERES!K67-CERES!L67)</f>
        <v>0</v>
      </c>
      <c r="M67" s="49">
        <f t="shared" si="0"/>
        <v>172</v>
      </c>
    </row>
    <row r="68" spans="1:13" ht="120" x14ac:dyDescent="0.25">
      <c r="A68" s="63"/>
      <c r="B68" s="63"/>
      <c r="C68" s="35">
        <v>7</v>
      </c>
      <c r="D68" s="36" t="s">
        <v>147</v>
      </c>
      <c r="E68" s="32" t="s">
        <v>134</v>
      </c>
      <c r="F68" s="32" t="s">
        <v>148</v>
      </c>
      <c r="G68" s="27" t="s">
        <v>40</v>
      </c>
      <c r="H68" s="27">
        <v>20</v>
      </c>
      <c r="I68" s="27">
        <v>20</v>
      </c>
      <c r="J68" s="38">
        <v>192</v>
      </c>
      <c r="K68" s="47">
        <f>SUM(CCT!K68,CEFID!K68,REITORIA!K68,CEO!K68,CESFI!K68,FAED!K68,CEART!K68,CEPLAN!K68,CAV!K68,CERES!K68)</f>
        <v>81</v>
      </c>
      <c r="L68" s="48">
        <f>(CCT!K68-CCT!L68)+(CEFID!K68-CEFID!L68)+(REITORIA!K68-REITORIA!L68)+(CEO!K68-CEO!L68)+(CESFI!K68-CESFI!L68)+(FAED!K68-FAED!L68)+(CEART!K68-CEART!L68)+(CEPLAN!K68-CEPLAN!L68)+(CAV!K68-CAV!L68)+(CERES!K68-CERES!L68)</f>
        <v>0</v>
      </c>
      <c r="M68" s="49">
        <f t="shared" si="0"/>
        <v>81</v>
      </c>
    </row>
    <row r="69" spans="1:13" ht="120" x14ac:dyDescent="0.25">
      <c r="A69" s="63"/>
      <c r="B69" s="63"/>
      <c r="C69" s="35">
        <v>8</v>
      </c>
      <c r="D69" s="36" t="s">
        <v>149</v>
      </c>
      <c r="E69" s="32" t="s">
        <v>134</v>
      </c>
      <c r="F69" s="32" t="s">
        <v>150</v>
      </c>
      <c r="G69" s="27" t="s">
        <v>40</v>
      </c>
      <c r="H69" s="27">
        <v>20</v>
      </c>
      <c r="I69" s="27">
        <v>20</v>
      </c>
      <c r="J69" s="38">
        <v>212</v>
      </c>
      <c r="K69" s="47">
        <f>SUM(CCT!K69,CEFID!K69,REITORIA!K69,CEO!K69,CESFI!K69,FAED!K69,CEART!K69,CEPLAN!K69,CAV!K69,CERES!K69)</f>
        <v>163</v>
      </c>
      <c r="L69" s="48">
        <f>(CCT!K69-CCT!L69)+(CEFID!K69-CEFID!L69)+(REITORIA!K69-REITORIA!L69)+(CEO!K69-CEO!L69)+(CESFI!K69-CESFI!L69)+(FAED!K69-FAED!L69)+(CEART!K69-CEART!L69)+(CEPLAN!K69-CEPLAN!L69)+(CAV!K69-CAV!L69)+(CERES!K69-CERES!L69)</f>
        <v>0</v>
      </c>
      <c r="M69" s="49">
        <f t="shared" ref="M69:M132" si="1">K69-L69</f>
        <v>163</v>
      </c>
    </row>
    <row r="70" spans="1:13" ht="105" x14ac:dyDescent="0.25">
      <c r="A70" s="63"/>
      <c r="B70" s="63"/>
      <c r="C70" s="35">
        <v>9</v>
      </c>
      <c r="D70" s="36" t="s">
        <v>151</v>
      </c>
      <c r="E70" s="32" t="s">
        <v>134</v>
      </c>
      <c r="F70" s="32" t="s">
        <v>152</v>
      </c>
      <c r="G70" s="27" t="s">
        <v>40</v>
      </c>
      <c r="H70" s="27">
        <v>20</v>
      </c>
      <c r="I70" s="27">
        <v>20</v>
      </c>
      <c r="J70" s="38">
        <v>170</v>
      </c>
      <c r="K70" s="47">
        <f>SUM(CCT!K70,CEFID!K70,REITORIA!K70,CEO!K70,CESFI!K70,FAED!K70,CEART!K70,CEPLAN!K70,CAV!K70,CERES!K70)</f>
        <v>71</v>
      </c>
      <c r="L70" s="48">
        <f>(CCT!K70-CCT!L70)+(CEFID!K70-CEFID!L70)+(REITORIA!K70-REITORIA!L70)+(CEO!K70-CEO!L70)+(CESFI!K70-CESFI!L70)+(FAED!K70-FAED!L70)+(CEART!K70-CEART!L70)+(CEPLAN!K70-CEPLAN!L70)+(CAV!K70-CAV!L70)+(CERES!K70-CERES!L70)</f>
        <v>0</v>
      </c>
      <c r="M70" s="49">
        <f t="shared" si="1"/>
        <v>71</v>
      </c>
    </row>
    <row r="71" spans="1:13" ht="75" x14ac:dyDescent="0.25">
      <c r="A71" s="63"/>
      <c r="B71" s="63"/>
      <c r="C71" s="35">
        <v>10</v>
      </c>
      <c r="D71" s="36" t="s">
        <v>153</v>
      </c>
      <c r="E71" s="32" t="s">
        <v>134</v>
      </c>
      <c r="F71" s="32" t="s">
        <v>154</v>
      </c>
      <c r="G71" s="27" t="s">
        <v>40</v>
      </c>
      <c r="H71" s="27">
        <v>20</v>
      </c>
      <c r="I71" s="27">
        <v>20</v>
      </c>
      <c r="J71" s="38">
        <v>139.9</v>
      </c>
      <c r="K71" s="47">
        <f>SUM(CCT!K71,CEFID!K71,REITORIA!K71,CEO!K71,CESFI!K71,FAED!K71,CEART!K71,CEPLAN!K71,CAV!K71,CERES!K71)</f>
        <v>37</v>
      </c>
      <c r="L71" s="48">
        <f>(CCT!K71-CCT!L71)+(CEFID!K71-CEFID!L71)+(REITORIA!K71-REITORIA!L71)+(CEO!K71-CEO!L71)+(CESFI!K71-CESFI!L71)+(FAED!K71-FAED!L71)+(CEART!K71-CEART!L71)+(CEPLAN!K71-CEPLAN!L71)+(CAV!K71-CAV!L71)+(CERES!K71-CERES!L71)</f>
        <v>0</v>
      </c>
      <c r="M71" s="49">
        <f t="shared" si="1"/>
        <v>37</v>
      </c>
    </row>
    <row r="72" spans="1:13" ht="90" x14ac:dyDescent="0.25">
      <c r="A72" s="63"/>
      <c r="B72" s="63"/>
      <c r="C72" s="35">
        <v>11</v>
      </c>
      <c r="D72" s="36" t="s">
        <v>155</v>
      </c>
      <c r="E72" s="32" t="s">
        <v>134</v>
      </c>
      <c r="F72" s="32" t="s">
        <v>156</v>
      </c>
      <c r="G72" s="27" t="s">
        <v>40</v>
      </c>
      <c r="H72" s="27">
        <v>20</v>
      </c>
      <c r="I72" s="27">
        <v>20</v>
      </c>
      <c r="J72" s="38">
        <v>115</v>
      </c>
      <c r="K72" s="47">
        <f>SUM(CCT!K72,CEFID!K72,REITORIA!K72,CEO!K72,CESFI!K72,FAED!K72,CEART!K72,CEPLAN!K72,CAV!K72,CERES!K72)</f>
        <v>21</v>
      </c>
      <c r="L72" s="48">
        <f>(CCT!K72-CCT!L72)+(CEFID!K72-CEFID!L72)+(REITORIA!K72-REITORIA!L72)+(CEO!K72-CEO!L72)+(CESFI!K72-CESFI!L72)+(FAED!K72-FAED!L72)+(CEART!K72-CEART!L72)+(CEPLAN!K72-CEPLAN!L72)+(CAV!K72-CAV!L72)+(CERES!K72-CERES!L72)</f>
        <v>0</v>
      </c>
      <c r="M72" s="49">
        <f t="shared" si="1"/>
        <v>21</v>
      </c>
    </row>
    <row r="73" spans="1:13" ht="75" x14ac:dyDescent="0.25">
      <c r="A73" s="63"/>
      <c r="B73" s="63"/>
      <c r="C73" s="35">
        <v>12</v>
      </c>
      <c r="D73" s="36" t="s">
        <v>157</v>
      </c>
      <c r="E73" s="32" t="s">
        <v>134</v>
      </c>
      <c r="F73" s="32" t="s">
        <v>158</v>
      </c>
      <c r="G73" s="27" t="s">
        <v>40</v>
      </c>
      <c r="H73" s="27">
        <v>20</v>
      </c>
      <c r="I73" s="27">
        <v>20</v>
      </c>
      <c r="J73" s="38">
        <v>161.19999999999999</v>
      </c>
      <c r="K73" s="47">
        <f>SUM(CCT!K73,CEFID!K73,REITORIA!K73,CEO!K73,CESFI!K73,FAED!K73,CEART!K73,CEPLAN!K73,CAV!K73,CERES!K73)</f>
        <v>137</v>
      </c>
      <c r="L73" s="48">
        <f>(CCT!K73-CCT!L73)+(CEFID!K73-CEFID!L73)+(REITORIA!K73-REITORIA!L73)+(CEO!K73-CEO!L73)+(CESFI!K73-CESFI!L73)+(FAED!K73-FAED!L73)+(CEART!K73-CEART!L73)+(CEPLAN!K73-CEPLAN!L73)+(CAV!K73-CAV!L73)+(CERES!K73-CERES!L73)</f>
        <v>0</v>
      </c>
      <c r="M73" s="49">
        <f t="shared" si="1"/>
        <v>137</v>
      </c>
    </row>
    <row r="74" spans="1:13" ht="120" x14ac:dyDescent="0.25">
      <c r="A74" s="63"/>
      <c r="B74" s="63"/>
      <c r="C74" s="35">
        <v>13</v>
      </c>
      <c r="D74" s="36" t="s">
        <v>159</v>
      </c>
      <c r="E74" s="32" t="s">
        <v>134</v>
      </c>
      <c r="F74" s="32" t="s">
        <v>160</v>
      </c>
      <c r="G74" s="27" t="s">
        <v>40</v>
      </c>
      <c r="H74" s="27">
        <v>20</v>
      </c>
      <c r="I74" s="27">
        <v>20</v>
      </c>
      <c r="J74" s="38">
        <v>160</v>
      </c>
      <c r="K74" s="47">
        <f>SUM(CCT!K74,CEFID!K74,REITORIA!K74,CEO!K74,CESFI!K74,FAED!K74,CEART!K74,CEPLAN!K74,CAV!K74,CERES!K74)</f>
        <v>74</v>
      </c>
      <c r="L74" s="48">
        <f>(CCT!K74-CCT!L74)+(CEFID!K74-CEFID!L74)+(REITORIA!K74-REITORIA!L74)+(CEO!K74-CEO!L74)+(CESFI!K74-CESFI!L74)+(FAED!K74-FAED!L74)+(CEART!K74-CEART!L74)+(CEPLAN!K74-CEPLAN!L74)+(CAV!K74-CAV!L74)+(CERES!K74-CERES!L74)</f>
        <v>0</v>
      </c>
      <c r="M74" s="49">
        <f t="shared" si="1"/>
        <v>74</v>
      </c>
    </row>
    <row r="75" spans="1:13" ht="60" x14ac:dyDescent="0.25">
      <c r="A75" s="63"/>
      <c r="B75" s="63"/>
      <c r="C75" s="35">
        <v>14</v>
      </c>
      <c r="D75" s="36" t="s">
        <v>161</v>
      </c>
      <c r="E75" s="32" t="s">
        <v>134</v>
      </c>
      <c r="F75" s="32" t="s">
        <v>162</v>
      </c>
      <c r="G75" s="27" t="s">
        <v>40</v>
      </c>
      <c r="H75" s="27">
        <v>20</v>
      </c>
      <c r="I75" s="27">
        <v>20</v>
      </c>
      <c r="J75" s="38">
        <v>130</v>
      </c>
      <c r="K75" s="47">
        <f>SUM(CCT!K75,CEFID!K75,REITORIA!K75,CEO!K75,CESFI!K75,FAED!K75,CEART!K75,CEPLAN!K75,CAV!K75,CERES!K75)</f>
        <v>40</v>
      </c>
      <c r="L75" s="48">
        <f>(CCT!K75-CCT!L75)+(CEFID!K75-CEFID!L75)+(REITORIA!K75-REITORIA!L75)+(CEO!K75-CEO!L75)+(CESFI!K75-CESFI!L75)+(FAED!K75-FAED!L75)+(CEART!K75-CEART!L75)+(CEPLAN!K75-CEPLAN!L75)+(CAV!K75-CAV!L75)+(CERES!K75-CERES!L75)</f>
        <v>0</v>
      </c>
      <c r="M75" s="49">
        <f t="shared" si="1"/>
        <v>40</v>
      </c>
    </row>
    <row r="76" spans="1:13" ht="75" x14ac:dyDescent="0.25">
      <c r="A76" s="63"/>
      <c r="B76" s="63"/>
      <c r="C76" s="35">
        <v>15</v>
      </c>
      <c r="D76" s="36" t="s">
        <v>163</v>
      </c>
      <c r="E76" s="32" t="s">
        <v>134</v>
      </c>
      <c r="F76" s="32" t="s">
        <v>164</v>
      </c>
      <c r="G76" s="27" t="s">
        <v>40</v>
      </c>
      <c r="H76" s="27">
        <v>20</v>
      </c>
      <c r="I76" s="27">
        <v>20</v>
      </c>
      <c r="J76" s="38">
        <v>144.9</v>
      </c>
      <c r="K76" s="47">
        <f>SUM(CCT!K76,CEFID!K76,REITORIA!K76,CEO!K76,CESFI!K76,FAED!K76,CEART!K76,CEPLAN!K76,CAV!K76,CERES!K76)</f>
        <v>95</v>
      </c>
      <c r="L76" s="48">
        <f>(CCT!K76-CCT!L76)+(CEFID!K76-CEFID!L76)+(REITORIA!K76-REITORIA!L76)+(CEO!K76-CEO!L76)+(CESFI!K76-CESFI!L76)+(FAED!K76-FAED!L76)+(CEART!K76-CEART!L76)+(CEPLAN!K76-CEPLAN!L76)+(CAV!K76-CAV!L76)+(CERES!K76-CERES!L76)</f>
        <v>0</v>
      </c>
      <c r="M76" s="49">
        <f t="shared" si="1"/>
        <v>95</v>
      </c>
    </row>
    <row r="77" spans="1:13" ht="105" x14ac:dyDescent="0.25">
      <c r="A77" s="63"/>
      <c r="B77" s="63"/>
      <c r="C77" s="35">
        <v>16</v>
      </c>
      <c r="D77" s="36" t="s">
        <v>165</v>
      </c>
      <c r="E77" s="32" t="s">
        <v>134</v>
      </c>
      <c r="F77" s="32" t="s">
        <v>160</v>
      </c>
      <c r="G77" s="27" t="s">
        <v>40</v>
      </c>
      <c r="H77" s="27">
        <v>20</v>
      </c>
      <c r="I77" s="27">
        <v>20</v>
      </c>
      <c r="J77" s="38">
        <v>170</v>
      </c>
      <c r="K77" s="47">
        <f>SUM(CCT!K77,CEFID!K77,REITORIA!K77,CEO!K77,CESFI!K77,FAED!K77,CEART!K77,CEPLAN!K77,CAV!K77,CERES!K77)</f>
        <v>19</v>
      </c>
      <c r="L77" s="48">
        <f>(CCT!K77-CCT!L77)+(CEFID!K77-CEFID!L77)+(REITORIA!K77-REITORIA!L77)+(CEO!K77-CEO!L77)+(CESFI!K77-CESFI!L77)+(FAED!K77-FAED!L77)+(CEART!K77-CEART!L77)+(CEPLAN!K77-CEPLAN!L77)+(CAV!K77-CAV!L77)+(CERES!K77-CERES!L77)</f>
        <v>0</v>
      </c>
      <c r="M77" s="49">
        <f t="shared" si="1"/>
        <v>19</v>
      </c>
    </row>
    <row r="78" spans="1:13" ht="75" x14ac:dyDescent="0.25">
      <c r="A78" s="63"/>
      <c r="B78" s="63"/>
      <c r="C78" s="35">
        <v>17</v>
      </c>
      <c r="D78" s="36" t="s">
        <v>166</v>
      </c>
      <c r="E78" s="32" t="s">
        <v>134</v>
      </c>
      <c r="F78" s="32" t="s">
        <v>167</v>
      </c>
      <c r="G78" s="27" t="s">
        <v>40</v>
      </c>
      <c r="H78" s="27">
        <v>20</v>
      </c>
      <c r="I78" s="27">
        <v>20</v>
      </c>
      <c r="J78" s="38">
        <v>168</v>
      </c>
      <c r="K78" s="47">
        <f>SUM(CCT!K78,CEFID!K78,REITORIA!K78,CEO!K78,CESFI!K78,FAED!K78,CEART!K78,CEPLAN!K78,CAV!K78,CERES!K78)</f>
        <v>113</v>
      </c>
      <c r="L78" s="48">
        <f>(CCT!K78-CCT!L78)+(CEFID!K78-CEFID!L78)+(REITORIA!K78-REITORIA!L78)+(CEO!K78-CEO!L78)+(CESFI!K78-CESFI!L78)+(FAED!K78-FAED!L78)+(CEART!K78-CEART!L78)+(CEPLAN!K78-CEPLAN!L78)+(CAV!K78-CAV!L78)+(CERES!K78-CERES!L78)</f>
        <v>0</v>
      </c>
      <c r="M78" s="49">
        <f t="shared" si="1"/>
        <v>113</v>
      </c>
    </row>
    <row r="79" spans="1:13" ht="105" x14ac:dyDescent="0.25">
      <c r="A79" s="63"/>
      <c r="B79" s="63"/>
      <c r="C79" s="35">
        <v>18</v>
      </c>
      <c r="D79" s="36" t="s">
        <v>168</v>
      </c>
      <c r="E79" s="32" t="s">
        <v>134</v>
      </c>
      <c r="F79" s="32" t="s">
        <v>167</v>
      </c>
      <c r="G79" s="27" t="s">
        <v>40</v>
      </c>
      <c r="H79" s="27">
        <v>20</v>
      </c>
      <c r="I79" s="27">
        <v>20</v>
      </c>
      <c r="J79" s="38">
        <v>126.9</v>
      </c>
      <c r="K79" s="47">
        <f>SUM(CCT!K79,CEFID!K79,REITORIA!K79,CEO!K79,CESFI!K79,FAED!K79,CEART!K79,CEPLAN!K79,CAV!K79,CERES!K79)</f>
        <v>20</v>
      </c>
      <c r="L79" s="48">
        <f>(CCT!K79-CCT!L79)+(CEFID!K79-CEFID!L79)+(REITORIA!K79-REITORIA!L79)+(CEO!K79-CEO!L79)+(CESFI!K79-CESFI!L79)+(FAED!K79-FAED!L79)+(CEART!K79-CEART!L79)+(CEPLAN!K79-CEPLAN!L79)+(CAV!K79-CAV!L79)+(CERES!K79-CERES!L79)</f>
        <v>0</v>
      </c>
      <c r="M79" s="49">
        <f t="shared" si="1"/>
        <v>20</v>
      </c>
    </row>
    <row r="80" spans="1:13" ht="60" x14ac:dyDescent="0.25">
      <c r="A80" s="63"/>
      <c r="B80" s="63"/>
      <c r="C80" s="35">
        <v>19</v>
      </c>
      <c r="D80" s="36" t="s">
        <v>169</v>
      </c>
      <c r="E80" s="32" t="s">
        <v>134</v>
      </c>
      <c r="F80" s="32" t="s">
        <v>170</v>
      </c>
      <c r="G80" s="27" t="s">
        <v>40</v>
      </c>
      <c r="H80" s="27">
        <v>20</v>
      </c>
      <c r="I80" s="27">
        <v>20</v>
      </c>
      <c r="J80" s="38">
        <v>9.5</v>
      </c>
      <c r="K80" s="47">
        <f>SUM(CCT!K80,CEFID!K80,REITORIA!K80,CEO!K80,CESFI!K80,FAED!K80,CEART!K80,CEPLAN!K80,CAV!K80,CERES!K80)</f>
        <v>50</v>
      </c>
      <c r="L80" s="48">
        <f>(CCT!K80-CCT!L80)+(CEFID!K80-CEFID!L80)+(REITORIA!K80-REITORIA!L80)+(CEO!K80-CEO!L80)+(CESFI!K80-CESFI!L80)+(FAED!K80-FAED!L80)+(CEART!K80-CEART!L80)+(CEPLAN!K80-CEPLAN!L80)+(CAV!K80-CAV!L80)+(CERES!K80-CERES!L80)</f>
        <v>0</v>
      </c>
      <c r="M80" s="49">
        <f t="shared" si="1"/>
        <v>50</v>
      </c>
    </row>
    <row r="81" spans="1:13" ht="45" x14ac:dyDescent="0.25">
      <c r="A81" s="63"/>
      <c r="B81" s="63"/>
      <c r="C81" s="35">
        <v>20</v>
      </c>
      <c r="D81" s="36" t="s">
        <v>171</v>
      </c>
      <c r="E81" s="32" t="s">
        <v>134</v>
      </c>
      <c r="F81" s="32" t="s">
        <v>172</v>
      </c>
      <c r="G81" s="27" t="s">
        <v>40</v>
      </c>
      <c r="H81" s="27">
        <v>20</v>
      </c>
      <c r="I81" s="27">
        <v>20</v>
      </c>
      <c r="J81" s="38">
        <v>167.8</v>
      </c>
      <c r="K81" s="47">
        <f>SUM(CCT!K81,CEFID!K81,REITORIA!K81,CEO!K81,CESFI!K81,FAED!K81,CEART!K81,CEPLAN!K81,CAV!K81,CERES!K81)</f>
        <v>7</v>
      </c>
      <c r="L81" s="48">
        <f>(CCT!K81-CCT!L81)+(CEFID!K81-CEFID!L81)+(REITORIA!K81-REITORIA!L81)+(CEO!K81-CEO!L81)+(CESFI!K81-CESFI!L81)+(FAED!K81-FAED!L81)+(CEART!K81-CEART!L81)+(CEPLAN!K81-CEPLAN!L81)+(CAV!K81-CAV!L81)+(CERES!K81-CERES!L81)</f>
        <v>0</v>
      </c>
      <c r="M81" s="49">
        <f t="shared" si="1"/>
        <v>7</v>
      </c>
    </row>
    <row r="82" spans="1:13" ht="90" x14ac:dyDescent="0.25">
      <c r="A82" s="63"/>
      <c r="B82" s="63"/>
      <c r="C82" s="35">
        <v>21</v>
      </c>
      <c r="D82" s="36" t="s">
        <v>173</v>
      </c>
      <c r="E82" s="32" t="s">
        <v>134</v>
      </c>
      <c r="F82" s="32" t="s">
        <v>174</v>
      </c>
      <c r="G82" s="27" t="s">
        <v>40</v>
      </c>
      <c r="H82" s="27">
        <v>20</v>
      </c>
      <c r="I82" s="27">
        <v>20</v>
      </c>
      <c r="J82" s="38">
        <v>156</v>
      </c>
      <c r="K82" s="47">
        <f>SUM(CCT!K82,CEFID!K82,REITORIA!K82,CEO!K82,CESFI!K82,FAED!K82,CEART!K82,CEPLAN!K82,CAV!K82,CERES!K82)</f>
        <v>35</v>
      </c>
      <c r="L82" s="48">
        <f>(CCT!K82-CCT!L82)+(CEFID!K82-CEFID!L82)+(REITORIA!K82-REITORIA!L82)+(CEO!K82-CEO!L82)+(CESFI!K82-CESFI!L82)+(FAED!K82-FAED!L82)+(CEART!K82-CEART!L82)+(CEPLAN!K82-CEPLAN!L82)+(CAV!K82-CAV!L82)+(CERES!K82-CERES!L82)</f>
        <v>0</v>
      </c>
      <c r="M82" s="49">
        <f t="shared" si="1"/>
        <v>35</v>
      </c>
    </row>
    <row r="83" spans="1:13" ht="105" x14ac:dyDescent="0.25">
      <c r="A83" s="63"/>
      <c r="B83" s="63"/>
      <c r="C83" s="35">
        <v>22</v>
      </c>
      <c r="D83" s="36" t="s">
        <v>175</v>
      </c>
      <c r="E83" s="32" t="s">
        <v>134</v>
      </c>
      <c r="F83" s="32" t="s">
        <v>176</v>
      </c>
      <c r="G83" s="27" t="s">
        <v>40</v>
      </c>
      <c r="H83" s="27">
        <v>20</v>
      </c>
      <c r="I83" s="27">
        <v>20</v>
      </c>
      <c r="J83" s="38">
        <v>195</v>
      </c>
      <c r="K83" s="47">
        <f>SUM(CCT!K83,CEFID!K83,REITORIA!K83,CEO!K83,CESFI!K83,FAED!K83,CEART!K83,CEPLAN!K83,CAV!K83,CERES!K83)</f>
        <v>182</v>
      </c>
      <c r="L83" s="48">
        <f>(CCT!K83-CCT!L83)+(CEFID!K83-CEFID!L83)+(REITORIA!K83-REITORIA!L83)+(CEO!K83-CEO!L83)+(CESFI!K83-CESFI!L83)+(FAED!K83-FAED!L83)+(CEART!K83-CEART!L83)+(CEPLAN!K83-CEPLAN!L83)+(CAV!K83-CAV!L83)+(CERES!K83-CERES!L83)</f>
        <v>0</v>
      </c>
      <c r="M83" s="49">
        <f t="shared" si="1"/>
        <v>182</v>
      </c>
    </row>
    <row r="84" spans="1:13" ht="45" x14ac:dyDescent="0.25">
      <c r="A84" s="63"/>
      <c r="B84" s="63"/>
      <c r="C84" s="35">
        <v>23</v>
      </c>
      <c r="D84" s="36" t="s">
        <v>177</v>
      </c>
      <c r="E84" s="32" t="s">
        <v>134</v>
      </c>
      <c r="F84" s="32" t="s">
        <v>178</v>
      </c>
      <c r="G84" s="27" t="s">
        <v>40</v>
      </c>
      <c r="H84" s="27">
        <v>20</v>
      </c>
      <c r="I84" s="27">
        <v>20</v>
      </c>
      <c r="J84" s="38">
        <v>118.6</v>
      </c>
      <c r="K84" s="47">
        <f>SUM(CCT!K84,CEFID!K84,REITORIA!K84,CEO!K84,CESFI!K84,FAED!K84,CEART!K84,CEPLAN!K84,CAV!K84,CERES!K84)</f>
        <v>11</v>
      </c>
      <c r="L84" s="48">
        <f>(CCT!K84-CCT!L84)+(CEFID!K84-CEFID!L84)+(REITORIA!K84-REITORIA!L84)+(CEO!K84-CEO!L84)+(CESFI!K84-CESFI!L84)+(FAED!K84-FAED!L84)+(CEART!K84-CEART!L84)+(CEPLAN!K84-CEPLAN!L84)+(CAV!K84-CAV!L84)+(CERES!K84-CERES!L84)</f>
        <v>0</v>
      </c>
      <c r="M84" s="49">
        <f t="shared" si="1"/>
        <v>11</v>
      </c>
    </row>
    <row r="85" spans="1:13" ht="105" x14ac:dyDescent="0.25">
      <c r="A85" s="63"/>
      <c r="B85" s="63"/>
      <c r="C85" s="35">
        <v>24</v>
      </c>
      <c r="D85" s="36" t="s">
        <v>179</v>
      </c>
      <c r="E85" s="32" t="s">
        <v>134</v>
      </c>
      <c r="F85" s="32" t="s">
        <v>180</v>
      </c>
      <c r="G85" s="27" t="s">
        <v>40</v>
      </c>
      <c r="H85" s="27">
        <v>20</v>
      </c>
      <c r="I85" s="27">
        <v>20</v>
      </c>
      <c r="J85" s="38">
        <v>220</v>
      </c>
      <c r="K85" s="47">
        <f>SUM(CCT!K85,CEFID!K85,REITORIA!K85,CEO!K85,CESFI!K85,FAED!K85,CEART!K85,CEPLAN!K85,CAV!K85,CERES!K85)</f>
        <v>5</v>
      </c>
      <c r="L85" s="48">
        <f>(CCT!K85-CCT!L85)+(CEFID!K85-CEFID!L85)+(REITORIA!K85-REITORIA!L85)+(CEO!K85-CEO!L85)+(CESFI!K85-CESFI!L85)+(FAED!K85-FAED!L85)+(CEART!K85-CEART!L85)+(CEPLAN!K85-CEPLAN!L85)+(CAV!K85-CAV!L85)+(CERES!K85-CERES!L85)</f>
        <v>0</v>
      </c>
      <c r="M85" s="49">
        <f t="shared" si="1"/>
        <v>5</v>
      </c>
    </row>
    <row r="86" spans="1:13" ht="90" x14ac:dyDescent="0.25">
      <c r="A86" s="63"/>
      <c r="B86" s="63"/>
      <c r="C86" s="35">
        <v>25</v>
      </c>
      <c r="D86" s="36" t="s">
        <v>181</v>
      </c>
      <c r="E86" s="32" t="s">
        <v>134</v>
      </c>
      <c r="F86" s="32" t="s">
        <v>182</v>
      </c>
      <c r="G86" s="27" t="s">
        <v>40</v>
      </c>
      <c r="H86" s="27">
        <v>20</v>
      </c>
      <c r="I86" s="27">
        <v>20</v>
      </c>
      <c r="J86" s="38">
        <v>142.6</v>
      </c>
      <c r="K86" s="47">
        <f>SUM(CCT!K86,CEFID!K86,REITORIA!K86,CEO!K86,CESFI!K86,FAED!K86,CEART!K86,CEPLAN!K86,CAV!K86,CERES!K86)</f>
        <v>11</v>
      </c>
      <c r="L86" s="48">
        <f>(CCT!K86-CCT!L86)+(CEFID!K86-CEFID!L86)+(REITORIA!K86-REITORIA!L86)+(CEO!K86-CEO!L86)+(CESFI!K86-CESFI!L86)+(FAED!K86-FAED!L86)+(CEART!K86-CEART!L86)+(CEPLAN!K86-CEPLAN!L86)+(CAV!K86-CAV!L86)+(CERES!K86-CERES!L86)</f>
        <v>0</v>
      </c>
      <c r="M86" s="49">
        <f t="shared" si="1"/>
        <v>11</v>
      </c>
    </row>
    <row r="87" spans="1:13" ht="75" x14ac:dyDescent="0.25">
      <c r="A87" s="63" t="s">
        <v>340</v>
      </c>
      <c r="B87" s="63">
        <v>18</v>
      </c>
      <c r="C87" s="35">
        <v>1</v>
      </c>
      <c r="D87" s="36" t="s">
        <v>183</v>
      </c>
      <c r="E87" s="32" t="s">
        <v>134</v>
      </c>
      <c r="F87" s="32" t="s">
        <v>184</v>
      </c>
      <c r="G87" s="27" t="s">
        <v>40</v>
      </c>
      <c r="H87" s="27">
        <v>20</v>
      </c>
      <c r="I87" s="27">
        <v>20</v>
      </c>
      <c r="J87" s="38">
        <v>26.31</v>
      </c>
      <c r="K87" s="47">
        <f>SUM(CCT!K87,CEFID!K87,REITORIA!K87,CEO!K87,CESFI!K87,FAED!K87,CEART!K87,CEPLAN!K87,CAV!K87,CERES!K87)</f>
        <v>60</v>
      </c>
      <c r="L87" s="48">
        <f>(CCT!K87-CCT!L87)+(CEFID!K87-CEFID!L87)+(REITORIA!K87-REITORIA!L87)+(CEO!K87-CEO!L87)+(CESFI!K87-CESFI!L87)+(FAED!K87-FAED!L87)+(CEART!K87-CEART!L87)+(CEPLAN!K87-CEPLAN!L87)+(CAV!K87-CAV!L87)+(CERES!K87-CERES!L87)</f>
        <v>0</v>
      </c>
      <c r="M87" s="49">
        <f t="shared" si="1"/>
        <v>60</v>
      </c>
    </row>
    <row r="88" spans="1:13" ht="75" x14ac:dyDescent="0.25">
      <c r="A88" s="63"/>
      <c r="B88" s="63"/>
      <c r="C88" s="35">
        <v>2</v>
      </c>
      <c r="D88" s="36" t="s">
        <v>185</v>
      </c>
      <c r="E88" s="32" t="s">
        <v>134</v>
      </c>
      <c r="F88" s="32" t="s">
        <v>184</v>
      </c>
      <c r="G88" s="27" t="s">
        <v>40</v>
      </c>
      <c r="H88" s="27">
        <v>20</v>
      </c>
      <c r="I88" s="27">
        <v>20</v>
      </c>
      <c r="J88" s="38">
        <v>32.56</v>
      </c>
      <c r="K88" s="47">
        <f>SUM(CCT!K88,CEFID!K88,REITORIA!K88,CEO!K88,CESFI!K88,FAED!K88,CEART!K88,CEPLAN!K88,CAV!K88,CERES!K88)</f>
        <v>14</v>
      </c>
      <c r="L88" s="48">
        <f>(CCT!K88-CCT!L88)+(CEFID!K88-CEFID!L88)+(REITORIA!K88-REITORIA!L88)+(CEO!K88-CEO!L88)+(CESFI!K88-CESFI!L88)+(FAED!K88-FAED!L88)+(CEART!K88-CEART!L88)+(CEPLAN!K88-CEPLAN!L88)+(CAV!K88-CAV!L88)+(CERES!K88-CERES!L88)</f>
        <v>0</v>
      </c>
      <c r="M88" s="49">
        <f t="shared" si="1"/>
        <v>14</v>
      </c>
    </row>
    <row r="89" spans="1:13" ht="75" x14ac:dyDescent="0.25">
      <c r="A89" s="63"/>
      <c r="B89" s="63"/>
      <c r="C89" s="35">
        <v>3</v>
      </c>
      <c r="D89" s="36" t="s">
        <v>186</v>
      </c>
      <c r="E89" s="32" t="s">
        <v>134</v>
      </c>
      <c r="F89" s="32" t="s">
        <v>184</v>
      </c>
      <c r="G89" s="27" t="s">
        <v>40</v>
      </c>
      <c r="H89" s="27">
        <v>20</v>
      </c>
      <c r="I89" s="27">
        <v>20</v>
      </c>
      <c r="J89" s="38">
        <v>40.89</v>
      </c>
      <c r="K89" s="47">
        <f>SUM(CCT!K89,CEFID!K89,REITORIA!K89,CEO!K89,CESFI!K89,FAED!K89,CEART!K89,CEPLAN!K89,CAV!K89,CERES!K89)</f>
        <v>20</v>
      </c>
      <c r="L89" s="48">
        <f>(CCT!K89-CCT!L89)+(CEFID!K89-CEFID!L89)+(REITORIA!K89-REITORIA!L89)+(CEO!K89-CEO!L89)+(CESFI!K89-CESFI!L89)+(FAED!K89-FAED!L89)+(CEART!K89-CEART!L89)+(CEPLAN!K89-CEPLAN!L89)+(CAV!K89-CAV!L89)+(CERES!K89-CERES!L89)</f>
        <v>0</v>
      </c>
      <c r="M89" s="49">
        <f t="shared" si="1"/>
        <v>20</v>
      </c>
    </row>
    <row r="90" spans="1:13" ht="75" x14ac:dyDescent="0.25">
      <c r="A90" s="63"/>
      <c r="B90" s="63"/>
      <c r="C90" s="35">
        <v>4</v>
      </c>
      <c r="D90" s="36" t="s">
        <v>187</v>
      </c>
      <c r="E90" s="32" t="s">
        <v>134</v>
      </c>
      <c r="F90" s="32" t="s">
        <v>184</v>
      </c>
      <c r="G90" s="27" t="s">
        <v>40</v>
      </c>
      <c r="H90" s="27">
        <v>20</v>
      </c>
      <c r="I90" s="27">
        <v>20</v>
      </c>
      <c r="J90" s="38">
        <v>50.14</v>
      </c>
      <c r="K90" s="47">
        <f>SUM(CCT!K90,CEFID!K90,REITORIA!K90,CEO!K90,CESFI!K90,FAED!K90,CEART!K90,CEPLAN!K90,CAV!K90,CERES!K90)</f>
        <v>20</v>
      </c>
      <c r="L90" s="48">
        <f>(CCT!K90-CCT!L90)+(CEFID!K90-CEFID!L90)+(REITORIA!K90-REITORIA!L90)+(CEO!K90-CEO!L90)+(CESFI!K90-CESFI!L90)+(FAED!K90-FAED!L90)+(CEART!K90-CEART!L90)+(CEPLAN!K90-CEPLAN!L90)+(CAV!K90-CAV!L90)+(CERES!K90-CERES!L90)</f>
        <v>0</v>
      </c>
      <c r="M90" s="49">
        <f t="shared" si="1"/>
        <v>20</v>
      </c>
    </row>
    <row r="91" spans="1:13" ht="75" x14ac:dyDescent="0.25">
      <c r="A91" s="63"/>
      <c r="B91" s="63"/>
      <c r="C91" s="35">
        <v>5</v>
      </c>
      <c r="D91" s="36" t="s">
        <v>188</v>
      </c>
      <c r="E91" s="32" t="s">
        <v>134</v>
      </c>
      <c r="F91" s="32" t="s">
        <v>184</v>
      </c>
      <c r="G91" s="27" t="s">
        <v>40</v>
      </c>
      <c r="H91" s="27">
        <v>20</v>
      </c>
      <c r="I91" s="27">
        <v>20</v>
      </c>
      <c r="J91" s="38">
        <v>56.39</v>
      </c>
      <c r="K91" s="47">
        <f>SUM(CCT!K91,CEFID!K91,REITORIA!K91,CEO!K91,CESFI!K91,FAED!K91,CEART!K91,CEPLAN!K91,CAV!K91,CERES!K91)</f>
        <v>30</v>
      </c>
      <c r="L91" s="48">
        <f>(CCT!K91-CCT!L91)+(CEFID!K91-CEFID!L91)+(REITORIA!K91-REITORIA!L91)+(CEO!K91-CEO!L91)+(CESFI!K91-CESFI!L91)+(FAED!K91-FAED!L91)+(CEART!K91-CEART!L91)+(CEPLAN!K91-CEPLAN!L91)+(CAV!K91-CAV!L91)+(CERES!K91-CERES!L91)</f>
        <v>0</v>
      </c>
      <c r="M91" s="49">
        <f t="shared" si="1"/>
        <v>30</v>
      </c>
    </row>
    <row r="92" spans="1:13" ht="90" x14ac:dyDescent="0.25">
      <c r="A92" s="63"/>
      <c r="B92" s="63"/>
      <c r="C92" s="35">
        <v>6</v>
      </c>
      <c r="D92" s="36" t="s">
        <v>189</v>
      </c>
      <c r="E92" s="32" t="s">
        <v>37</v>
      </c>
      <c r="F92" s="32" t="s">
        <v>184</v>
      </c>
      <c r="G92" s="27" t="s">
        <v>40</v>
      </c>
      <c r="H92" s="27">
        <v>20</v>
      </c>
      <c r="I92" s="27">
        <v>20</v>
      </c>
      <c r="J92" s="38">
        <v>21.61</v>
      </c>
      <c r="K92" s="47">
        <f>SUM(CCT!K92,CEFID!K92,REITORIA!K92,CEO!K92,CESFI!K92,FAED!K92,CEART!K92,CEPLAN!K92,CAV!K92,CERES!K92)</f>
        <v>30</v>
      </c>
      <c r="L92" s="48">
        <f>(CCT!K92-CCT!L92)+(CEFID!K92-CEFID!L92)+(REITORIA!K92-REITORIA!L92)+(CEO!K92-CEO!L92)+(CESFI!K92-CESFI!L92)+(FAED!K92-FAED!L92)+(CEART!K92-CEART!L92)+(CEPLAN!K92-CEPLAN!L92)+(CAV!K92-CAV!L92)+(CERES!K92-CERES!L92)</f>
        <v>0</v>
      </c>
      <c r="M92" s="49">
        <f t="shared" si="1"/>
        <v>30</v>
      </c>
    </row>
    <row r="93" spans="1:13" ht="90" x14ac:dyDescent="0.25">
      <c r="A93" s="63"/>
      <c r="B93" s="63"/>
      <c r="C93" s="35">
        <v>7</v>
      </c>
      <c r="D93" s="36" t="s">
        <v>190</v>
      </c>
      <c r="E93" s="32" t="s">
        <v>37</v>
      </c>
      <c r="F93" s="32" t="s">
        <v>184</v>
      </c>
      <c r="G93" s="27" t="s">
        <v>40</v>
      </c>
      <c r="H93" s="27">
        <v>20</v>
      </c>
      <c r="I93" s="27">
        <v>20</v>
      </c>
      <c r="J93" s="38">
        <v>28.78</v>
      </c>
      <c r="K93" s="47">
        <f>SUM(CCT!K93,CEFID!K93,REITORIA!K93,CEO!K93,CESFI!K93,FAED!K93,CEART!K93,CEPLAN!K93,CAV!K93,CERES!K93)</f>
        <v>30</v>
      </c>
      <c r="L93" s="48">
        <f>(CCT!K93-CCT!L93)+(CEFID!K93-CEFID!L93)+(REITORIA!K93-REITORIA!L93)+(CEO!K93-CEO!L93)+(CESFI!K93-CESFI!L93)+(FAED!K93-FAED!L93)+(CEART!K93-CEART!L93)+(CEPLAN!K93-CEPLAN!L93)+(CAV!K93-CAV!L93)+(CERES!K93-CERES!L93)</f>
        <v>0</v>
      </c>
      <c r="M93" s="49">
        <f t="shared" si="1"/>
        <v>30</v>
      </c>
    </row>
    <row r="94" spans="1:13" ht="90" x14ac:dyDescent="0.25">
      <c r="A94" s="63"/>
      <c r="B94" s="63"/>
      <c r="C94" s="35">
        <v>8</v>
      </c>
      <c r="D94" s="36" t="s">
        <v>191</v>
      </c>
      <c r="E94" s="32" t="s">
        <v>37</v>
      </c>
      <c r="F94" s="32" t="s">
        <v>184</v>
      </c>
      <c r="G94" s="27" t="s">
        <v>40</v>
      </c>
      <c r="H94" s="27">
        <v>20</v>
      </c>
      <c r="I94" s="27">
        <v>20</v>
      </c>
      <c r="J94" s="38">
        <v>34.65</v>
      </c>
      <c r="K94" s="47">
        <f>SUM(CCT!K94,CEFID!K94,REITORIA!K94,CEO!K94,CESFI!K94,FAED!K94,CEART!K94,CEPLAN!K94,CAV!K94,CERES!K94)</f>
        <v>30</v>
      </c>
      <c r="L94" s="48">
        <f>(CCT!K94-CCT!L94)+(CEFID!K94-CEFID!L94)+(REITORIA!K94-REITORIA!L94)+(CEO!K94-CEO!L94)+(CESFI!K94-CESFI!L94)+(FAED!K94-FAED!L94)+(CEART!K94-CEART!L94)+(CEPLAN!K94-CEPLAN!L94)+(CAV!K94-CAV!L94)+(CERES!K94-CERES!L94)</f>
        <v>0</v>
      </c>
      <c r="M94" s="49">
        <f t="shared" si="1"/>
        <v>30</v>
      </c>
    </row>
    <row r="95" spans="1:13" ht="75" x14ac:dyDescent="0.25">
      <c r="A95" s="63" t="s">
        <v>343</v>
      </c>
      <c r="B95" s="63">
        <v>19</v>
      </c>
      <c r="C95" s="35">
        <v>1</v>
      </c>
      <c r="D95" s="36" t="s">
        <v>192</v>
      </c>
      <c r="E95" s="32" t="s">
        <v>134</v>
      </c>
      <c r="F95" s="32" t="s">
        <v>193</v>
      </c>
      <c r="G95" s="27" t="s">
        <v>40</v>
      </c>
      <c r="H95" s="27">
        <v>20</v>
      </c>
      <c r="I95" s="27">
        <v>20</v>
      </c>
      <c r="J95" s="38">
        <v>63.26</v>
      </c>
      <c r="K95" s="47">
        <f>SUM(CCT!K95,CEFID!K95,REITORIA!K95,CEO!K95,CESFI!K95,FAED!K95,CEART!K95,CEPLAN!K95,CAV!K95,CERES!K95)</f>
        <v>4</v>
      </c>
      <c r="L95" s="48">
        <f>(CCT!K95-CCT!L95)+(CEFID!K95-CEFID!L95)+(REITORIA!K95-REITORIA!L95)+(CEO!K95-CEO!L95)+(CESFI!K95-CESFI!L95)+(FAED!K95-FAED!L95)+(CEART!K95-CEART!L95)+(CEPLAN!K95-CEPLAN!L95)+(CAV!K95-CAV!L95)+(CERES!K95-CERES!L95)</f>
        <v>0</v>
      </c>
      <c r="M95" s="49">
        <f t="shared" si="1"/>
        <v>4</v>
      </c>
    </row>
    <row r="96" spans="1:13" ht="45" x14ac:dyDescent="0.25">
      <c r="A96" s="63"/>
      <c r="B96" s="63"/>
      <c r="C96" s="35">
        <v>2</v>
      </c>
      <c r="D96" s="36" t="s">
        <v>194</v>
      </c>
      <c r="E96" s="32" t="s">
        <v>134</v>
      </c>
      <c r="F96" s="32" t="s">
        <v>193</v>
      </c>
      <c r="G96" s="27" t="s">
        <v>40</v>
      </c>
      <c r="H96" s="27">
        <v>20</v>
      </c>
      <c r="I96" s="27">
        <v>20</v>
      </c>
      <c r="J96" s="38">
        <v>88.95</v>
      </c>
      <c r="K96" s="47">
        <f>SUM(CCT!K96,CEFID!K96,REITORIA!K96,CEO!K96,CESFI!K96,FAED!K96,CEART!K96,CEPLAN!K96,CAV!K96,CERES!K96)</f>
        <v>3</v>
      </c>
      <c r="L96" s="48">
        <f>(CCT!K96-CCT!L96)+(CEFID!K96-CEFID!L96)+(REITORIA!K96-REITORIA!L96)+(CEO!K96-CEO!L96)+(CESFI!K96-CESFI!L96)+(FAED!K96-FAED!L96)+(CEART!K96-CEART!L96)+(CEPLAN!K96-CEPLAN!L96)+(CAV!K96-CAV!L96)+(CERES!K96-CERES!L96)</f>
        <v>0</v>
      </c>
      <c r="M96" s="49">
        <f t="shared" si="1"/>
        <v>3</v>
      </c>
    </row>
    <row r="97" spans="1:13" ht="120" x14ac:dyDescent="0.25">
      <c r="A97" s="63"/>
      <c r="B97" s="63"/>
      <c r="C97" s="35">
        <v>3</v>
      </c>
      <c r="D97" s="36" t="s">
        <v>195</v>
      </c>
      <c r="E97" s="32" t="s">
        <v>196</v>
      </c>
      <c r="F97" s="32" t="s">
        <v>197</v>
      </c>
      <c r="G97" s="27" t="s">
        <v>40</v>
      </c>
      <c r="H97" s="27">
        <v>20</v>
      </c>
      <c r="I97" s="27">
        <v>20</v>
      </c>
      <c r="J97" s="38">
        <v>37.450000000000003</v>
      </c>
      <c r="K97" s="47">
        <f>SUM(CCT!K97,CEFID!K97,REITORIA!K97,CEO!K97,CESFI!K97,FAED!K97,CEART!K97,CEPLAN!K97,CAV!K97,CERES!K97)</f>
        <v>10</v>
      </c>
      <c r="L97" s="48">
        <f>(CCT!K97-CCT!L97)+(CEFID!K97-CEFID!L97)+(REITORIA!K97-REITORIA!L97)+(CEO!K97-CEO!L97)+(CESFI!K97-CESFI!L97)+(FAED!K97-FAED!L97)+(CEART!K97-CEART!L97)+(CEPLAN!K97-CEPLAN!L97)+(CAV!K97-CAV!L97)+(CERES!K97-CERES!L97)</f>
        <v>0</v>
      </c>
      <c r="M97" s="49">
        <f t="shared" si="1"/>
        <v>10</v>
      </c>
    </row>
    <row r="98" spans="1:13" ht="45" x14ac:dyDescent="0.25">
      <c r="A98" s="63"/>
      <c r="B98" s="63"/>
      <c r="C98" s="35">
        <v>4</v>
      </c>
      <c r="D98" s="36" t="s">
        <v>198</v>
      </c>
      <c r="E98" s="32" t="s">
        <v>134</v>
      </c>
      <c r="F98" s="32" t="s">
        <v>193</v>
      </c>
      <c r="G98" s="27" t="s">
        <v>40</v>
      </c>
      <c r="H98" s="27">
        <v>20</v>
      </c>
      <c r="I98" s="27">
        <v>20</v>
      </c>
      <c r="J98" s="38">
        <v>68.95</v>
      </c>
      <c r="K98" s="47">
        <f>SUM(CCT!K98,CEFID!K98,REITORIA!K98,CEO!K98,CESFI!K98,FAED!K98,CEART!K98,CEPLAN!K98,CAV!K98,CERES!K98)</f>
        <v>4</v>
      </c>
      <c r="L98" s="48">
        <f>(CCT!K98-CCT!L98)+(CEFID!K98-CEFID!L98)+(REITORIA!K98-REITORIA!L98)+(CEO!K98-CEO!L98)+(CESFI!K98-CESFI!L98)+(FAED!K98-FAED!L98)+(CEART!K98-CEART!L98)+(CEPLAN!K98-CEPLAN!L98)+(CAV!K98-CAV!L98)+(CERES!K98-CERES!L98)</f>
        <v>0</v>
      </c>
      <c r="M98" s="49">
        <f t="shared" si="1"/>
        <v>4</v>
      </c>
    </row>
    <row r="99" spans="1:13" ht="45" x14ac:dyDescent="0.25">
      <c r="A99" s="63"/>
      <c r="B99" s="63"/>
      <c r="C99" s="35">
        <v>5</v>
      </c>
      <c r="D99" s="36" t="s">
        <v>199</v>
      </c>
      <c r="E99" s="32" t="s">
        <v>134</v>
      </c>
      <c r="F99" s="32" t="s">
        <v>193</v>
      </c>
      <c r="G99" s="27" t="s">
        <v>40</v>
      </c>
      <c r="H99" s="27">
        <v>20</v>
      </c>
      <c r="I99" s="27">
        <v>20</v>
      </c>
      <c r="J99" s="38">
        <v>87.95</v>
      </c>
      <c r="K99" s="47">
        <f>SUM(CCT!K99,CEFID!K99,REITORIA!K99,CEO!K99,CESFI!K99,FAED!K99,CEART!K99,CEPLAN!K99,CAV!K99,CERES!K99)</f>
        <v>1</v>
      </c>
      <c r="L99" s="48">
        <f>(CCT!K99-CCT!L99)+(CEFID!K99-CEFID!L99)+(REITORIA!K99-REITORIA!L99)+(CEO!K99-CEO!L99)+(CESFI!K99-CESFI!L99)+(FAED!K99-FAED!L99)+(CEART!K99-CEART!L99)+(CEPLAN!K99-CEPLAN!L99)+(CAV!K99-CAV!L99)+(CERES!K99-CERES!L99)</f>
        <v>0</v>
      </c>
      <c r="M99" s="49">
        <f t="shared" si="1"/>
        <v>1</v>
      </c>
    </row>
    <row r="100" spans="1:13" ht="75" x14ac:dyDescent="0.25">
      <c r="A100" s="63"/>
      <c r="B100" s="63"/>
      <c r="C100" s="35">
        <v>6</v>
      </c>
      <c r="D100" s="36" t="s">
        <v>200</v>
      </c>
      <c r="E100" s="32" t="s">
        <v>134</v>
      </c>
      <c r="F100" s="32" t="s">
        <v>197</v>
      </c>
      <c r="G100" s="27" t="s">
        <v>40</v>
      </c>
      <c r="H100" s="27">
        <v>20</v>
      </c>
      <c r="I100" s="27">
        <v>20</v>
      </c>
      <c r="J100" s="38">
        <v>51.95</v>
      </c>
      <c r="K100" s="47">
        <f>SUM(CCT!K100,CEFID!K100,REITORIA!K100,CEO!K100,CESFI!K100,FAED!K100,CEART!K100,CEPLAN!K100,CAV!K100,CERES!K100)</f>
        <v>4</v>
      </c>
      <c r="L100" s="48">
        <f>(CCT!K100-CCT!L100)+(CEFID!K100-CEFID!L100)+(REITORIA!K100-REITORIA!L100)+(CEO!K100-CEO!L100)+(CESFI!K100-CESFI!L100)+(FAED!K100-FAED!L100)+(CEART!K100-CEART!L100)+(CEPLAN!K100-CEPLAN!L100)+(CAV!K100-CAV!L100)+(CERES!K100-CERES!L100)</f>
        <v>0</v>
      </c>
      <c r="M100" s="49">
        <f t="shared" si="1"/>
        <v>4</v>
      </c>
    </row>
    <row r="101" spans="1:13" ht="75" x14ac:dyDescent="0.25">
      <c r="A101" s="63"/>
      <c r="B101" s="63"/>
      <c r="C101" s="35">
        <v>7</v>
      </c>
      <c r="D101" s="36" t="s">
        <v>201</v>
      </c>
      <c r="E101" s="32" t="s">
        <v>134</v>
      </c>
      <c r="F101" s="32" t="s">
        <v>122</v>
      </c>
      <c r="G101" s="27" t="s">
        <v>40</v>
      </c>
      <c r="H101" s="27">
        <v>20</v>
      </c>
      <c r="I101" s="27">
        <v>20</v>
      </c>
      <c r="J101" s="38">
        <v>69.900000000000006</v>
      </c>
      <c r="K101" s="47">
        <f>SUM(CCT!K101,CEFID!K101,REITORIA!K101,CEO!K101,CESFI!K101,FAED!K101,CEART!K101,CEPLAN!K101,CAV!K101,CERES!K101)</f>
        <v>2</v>
      </c>
      <c r="L101" s="48">
        <f>(CCT!K101-CCT!L101)+(CEFID!K101-CEFID!L101)+(REITORIA!K101-REITORIA!L101)+(CEO!K101-CEO!L101)+(CESFI!K101-CESFI!L101)+(FAED!K101-FAED!L101)+(CEART!K101-CEART!L101)+(CEPLAN!K101-CEPLAN!L101)+(CAV!K101-CAV!L101)+(CERES!K101-CERES!L101)</f>
        <v>0</v>
      </c>
      <c r="M101" s="49">
        <f t="shared" si="1"/>
        <v>2</v>
      </c>
    </row>
    <row r="102" spans="1:13" ht="135" x14ac:dyDescent="0.25">
      <c r="A102" s="63"/>
      <c r="B102" s="63"/>
      <c r="C102" s="35">
        <v>8</v>
      </c>
      <c r="D102" s="36" t="s">
        <v>202</v>
      </c>
      <c r="E102" s="32" t="s">
        <v>134</v>
      </c>
      <c r="F102" s="32" t="s">
        <v>132</v>
      </c>
      <c r="G102" s="27" t="s">
        <v>40</v>
      </c>
      <c r="H102" s="27">
        <v>20</v>
      </c>
      <c r="I102" s="27">
        <v>20</v>
      </c>
      <c r="J102" s="38">
        <v>1085</v>
      </c>
      <c r="K102" s="47">
        <f>SUM(CCT!K102,CEFID!K102,REITORIA!K102,CEO!K102,CESFI!K102,FAED!K102,CEART!K102,CEPLAN!K102,CAV!K102,CERES!K102)</f>
        <v>1</v>
      </c>
      <c r="L102" s="48">
        <f>(CCT!K102-CCT!L102)+(CEFID!K102-CEFID!L102)+(REITORIA!K102-REITORIA!L102)+(CEO!K102-CEO!L102)+(CESFI!K102-CESFI!L102)+(FAED!K102-FAED!L102)+(CEART!K102-CEART!L102)+(CEPLAN!K102-CEPLAN!L102)+(CAV!K102-CAV!L102)+(CERES!K102-CERES!L102)</f>
        <v>0</v>
      </c>
      <c r="M102" s="49">
        <f t="shared" si="1"/>
        <v>1</v>
      </c>
    </row>
    <row r="103" spans="1:13" ht="90" x14ac:dyDescent="0.25">
      <c r="A103" s="63" t="s">
        <v>343</v>
      </c>
      <c r="B103" s="63">
        <v>20</v>
      </c>
      <c r="C103" s="35">
        <v>1</v>
      </c>
      <c r="D103" s="36" t="s">
        <v>203</v>
      </c>
      <c r="E103" s="32" t="s">
        <v>134</v>
      </c>
      <c r="F103" s="32" t="s">
        <v>204</v>
      </c>
      <c r="G103" s="27" t="s">
        <v>40</v>
      </c>
      <c r="H103" s="27">
        <v>20</v>
      </c>
      <c r="I103" s="27">
        <v>20</v>
      </c>
      <c r="J103" s="38">
        <v>35.92</v>
      </c>
      <c r="K103" s="47">
        <f>SUM(CCT!K103,CEFID!K103,REITORIA!K103,CEO!K103,CESFI!K103,FAED!K103,CEART!K103,CEPLAN!K103,CAV!K103,CERES!K103)</f>
        <v>12</v>
      </c>
      <c r="L103" s="48">
        <f>(CCT!K103-CCT!L103)+(CEFID!K103-CEFID!L103)+(REITORIA!K103-REITORIA!L103)+(CEO!K103-CEO!L103)+(CESFI!K103-CESFI!L103)+(FAED!K103-FAED!L103)+(CEART!K103-CEART!L103)+(CEPLAN!K103-CEPLAN!L103)+(CAV!K103-CAV!L103)+(CERES!K103-CERES!L103)</f>
        <v>0</v>
      </c>
      <c r="M103" s="49">
        <f t="shared" si="1"/>
        <v>12</v>
      </c>
    </row>
    <row r="104" spans="1:13" ht="90" x14ac:dyDescent="0.25">
      <c r="A104" s="63"/>
      <c r="B104" s="63"/>
      <c r="C104" s="35">
        <v>2</v>
      </c>
      <c r="D104" s="36" t="s">
        <v>205</v>
      </c>
      <c r="E104" s="32" t="s">
        <v>134</v>
      </c>
      <c r="F104" s="32" t="s">
        <v>204</v>
      </c>
      <c r="G104" s="27" t="s">
        <v>40</v>
      </c>
      <c r="H104" s="27">
        <v>20</v>
      </c>
      <c r="I104" s="27">
        <v>20</v>
      </c>
      <c r="J104" s="38">
        <v>27.4</v>
      </c>
      <c r="K104" s="47">
        <f>SUM(CCT!K104,CEFID!K104,REITORIA!K104,CEO!K104,CESFI!K104,FAED!K104,CEART!K104,CEPLAN!K104,CAV!K104,CERES!K104)</f>
        <v>57</v>
      </c>
      <c r="L104" s="48">
        <f>(CCT!K104-CCT!L104)+(CEFID!K104-CEFID!L104)+(REITORIA!K104-REITORIA!L104)+(CEO!K104-CEO!L104)+(CESFI!K104-CESFI!L104)+(FAED!K104-FAED!L104)+(CEART!K104-CEART!L104)+(CEPLAN!K104-CEPLAN!L104)+(CAV!K104-CAV!L104)+(CERES!K104-CERES!L104)</f>
        <v>0</v>
      </c>
      <c r="M104" s="49">
        <f t="shared" si="1"/>
        <v>57</v>
      </c>
    </row>
    <row r="105" spans="1:13" ht="90" x14ac:dyDescent="0.25">
      <c r="A105" s="63"/>
      <c r="B105" s="63"/>
      <c r="C105" s="35">
        <v>3</v>
      </c>
      <c r="D105" s="36" t="s">
        <v>206</v>
      </c>
      <c r="E105" s="32" t="s">
        <v>134</v>
      </c>
      <c r="F105" s="32" t="s">
        <v>204</v>
      </c>
      <c r="G105" s="27" t="s">
        <v>40</v>
      </c>
      <c r="H105" s="27">
        <v>20</v>
      </c>
      <c r="I105" s="27">
        <v>20</v>
      </c>
      <c r="J105" s="38">
        <v>50.63</v>
      </c>
      <c r="K105" s="47">
        <f>SUM(CCT!K105,CEFID!K105,REITORIA!K105,CEO!K105,CESFI!K105,FAED!K105,CEART!K105,CEPLAN!K105,CAV!K105,CERES!K105)</f>
        <v>12</v>
      </c>
      <c r="L105" s="48">
        <f>(CCT!K105-CCT!L105)+(CEFID!K105-CEFID!L105)+(REITORIA!K105-REITORIA!L105)+(CEO!K105-CEO!L105)+(CESFI!K105-CESFI!L105)+(FAED!K105-FAED!L105)+(CEART!K105-CEART!L105)+(CEPLAN!K105-CEPLAN!L105)+(CAV!K105-CAV!L105)+(CERES!K105-CERES!L105)</f>
        <v>0</v>
      </c>
      <c r="M105" s="49">
        <f t="shared" si="1"/>
        <v>12</v>
      </c>
    </row>
    <row r="106" spans="1:13" ht="90" x14ac:dyDescent="0.25">
      <c r="A106" s="63"/>
      <c r="B106" s="63"/>
      <c r="C106" s="35">
        <v>4</v>
      </c>
      <c r="D106" s="36" t="s">
        <v>207</v>
      </c>
      <c r="E106" s="32" t="s">
        <v>134</v>
      </c>
      <c r="F106" s="32" t="s">
        <v>204</v>
      </c>
      <c r="G106" s="27" t="s">
        <v>40</v>
      </c>
      <c r="H106" s="27">
        <v>20</v>
      </c>
      <c r="I106" s="27">
        <v>20</v>
      </c>
      <c r="J106" s="38">
        <v>35.76</v>
      </c>
      <c r="K106" s="47">
        <f>SUM(CCT!K106,CEFID!K106,REITORIA!K106,CEO!K106,CESFI!K106,FAED!K106,CEART!K106,CEPLAN!K106,CAV!K106,CERES!K106)</f>
        <v>39</v>
      </c>
      <c r="L106" s="48">
        <f>(CCT!K106-CCT!L106)+(CEFID!K106-CEFID!L106)+(REITORIA!K106-REITORIA!L106)+(CEO!K106-CEO!L106)+(CESFI!K106-CESFI!L106)+(FAED!K106-FAED!L106)+(CEART!K106-CEART!L106)+(CEPLAN!K106-CEPLAN!L106)+(CAV!K106-CAV!L106)+(CERES!K106-CERES!L106)</f>
        <v>0</v>
      </c>
      <c r="M106" s="49">
        <f t="shared" si="1"/>
        <v>39</v>
      </c>
    </row>
    <row r="107" spans="1:13" ht="60" x14ac:dyDescent="0.25">
      <c r="A107" s="63"/>
      <c r="B107" s="63"/>
      <c r="C107" s="35">
        <v>5</v>
      </c>
      <c r="D107" s="36" t="s">
        <v>208</v>
      </c>
      <c r="E107" s="32" t="s">
        <v>134</v>
      </c>
      <c r="F107" s="32" t="s">
        <v>209</v>
      </c>
      <c r="G107" s="27" t="s">
        <v>40</v>
      </c>
      <c r="H107" s="27">
        <v>20</v>
      </c>
      <c r="I107" s="27">
        <v>20</v>
      </c>
      <c r="J107" s="38">
        <v>21</v>
      </c>
      <c r="K107" s="47">
        <f>SUM(CCT!K107,CEFID!K107,REITORIA!K107,CEO!K107,CESFI!K107,FAED!K107,CEART!K107,CEPLAN!K107,CAV!K107,CERES!K107)</f>
        <v>10</v>
      </c>
      <c r="L107" s="48">
        <f>(CCT!K107-CCT!L107)+(CEFID!K107-CEFID!L107)+(REITORIA!K107-REITORIA!L107)+(CEO!K107-CEO!L107)+(CESFI!K107-CESFI!L107)+(FAED!K107-FAED!L107)+(CEART!K107-CEART!L107)+(CEPLAN!K107-CEPLAN!L107)+(CAV!K107-CAV!L107)+(CERES!K107-CERES!L107)</f>
        <v>0</v>
      </c>
      <c r="M107" s="49">
        <f t="shared" si="1"/>
        <v>10</v>
      </c>
    </row>
    <row r="108" spans="1:13" ht="60" x14ac:dyDescent="0.25">
      <c r="A108" s="63"/>
      <c r="B108" s="63"/>
      <c r="C108" s="35">
        <v>6</v>
      </c>
      <c r="D108" s="36" t="s">
        <v>210</v>
      </c>
      <c r="E108" s="32" t="s">
        <v>134</v>
      </c>
      <c r="F108" s="32" t="s">
        <v>209</v>
      </c>
      <c r="G108" s="27" t="s">
        <v>40</v>
      </c>
      <c r="H108" s="27">
        <v>20</v>
      </c>
      <c r="I108" s="27">
        <v>20</v>
      </c>
      <c r="J108" s="38">
        <v>3.86</v>
      </c>
      <c r="K108" s="47">
        <f>SUM(CCT!K108,CEFID!K108,REITORIA!K108,CEO!K108,CESFI!K108,FAED!K108,CEART!K108,CEPLAN!K108,CAV!K108,CERES!K108)</f>
        <v>30</v>
      </c>
      <c r="L108" s="48">
        <f>(CCT!K108-CCT!L108)+(CEFID!K108-CEFID!L108)+(REITORIA!K108-REITORIA!L108)+(CEO!K108-CEO!L108)+(CESFI!K108-CESFI!L108)+(FAED!K108-FAED!L108)+(CEART!K108-CEART!L108)+(CEPLAN!K108-CEPLAN!L108)+(CAV!K108-CAV!L108)+(CERES!K108-CERES!L108)</f>
        <v>0</v>
      </c>
      <c r="M108" s="49">
        <f t="shared" si="1"/>
        <v>30</v>
      </c>
    </row>
    <row r="109" spans="1:13" ht="60" x14ac:dyDescent="0.25">
      <c r="A109" s="63"/>
      <c r="B109" s="63"/>
      <c r="C109" s="35">
        <v>7</v>
      </c>
      <c r="D109" s="36" t="s">
        <v>211</v>
      </c>
      <c r="E109" s="32" t="s">
        <v>134</v>
      </c>
      <c r="F109" s="32" t="s">
        <v>209</v>
      </c>
      <c r="G109" s="27" t="s">
        <v>40</v>
      </c>
      <c r="H109" s="27">
        <v>20</v>
      </c>
      <c r="I109" s="27">
        <v>20</v>
      </c>
      <c r="J109" s="38">
        <v>50.53</v>
      </c>
      <c r="K109" s="47">
        <f>SUM(CCT!K109,CEFID!K109,REITORIA!K109,CEO!K109,CESFI!K109,FAED!K109,CEART!K109,CEPLAN!K109,CAV!K109,CERES!K109)</f>
        <v>32</v>
      </c>
      <c r="L109" s="48">
        <f>(CCT!K109-CCT!L109)+(CEFID!K109-CEFID!L109)+(REITORIA!K109-REITORIA!L109)+(CEO!K109-CEO!L109)+(CESFI!K109-CESFI!L109)+(FAED!K109-FAED!L109)+(CEART!K109-CEART!L109)+(CEPLAN!K109-CEPLAN!L109)+(CAV!K109-CAV!L109)+(CERES!K109-CERES!L109)</f>
        <v>0</v>
      </c>
      <c r="M109" s="49">
        <f t="shared" si="1"/>
        <v>32</v>
      </c>
    </row>
    <row r="110" spans="1:13" ht="45" x14ac:dyDescent="0.25">
      <c r="A110" s="63"/>
      <c r="B110" s="63"/>
      <c r="C110" s="35">
        <v>8</v>
      </c>
      <c r="D110" s="36" t="s">
        <v>212</v>
      </c>
      <c r="E110" s="32" t="s">
        <v>134</v>
      </c>
      <c r="F110" s="32" t="s">
        <v>209</v>
      </c>
      <c r="G110" s="27" t="s">
        <v>40</v>
      </c>
      <c r="H110" s="27">
        <v>20</v>
      </c>
      <c r="I110" s="27">
        <v>20</v>
      </c>
      <c r="J110" s="38">
        <v>41</v>
      </c>
      <c r="K110" s="47">
        <f>SUM(CCT!K110,CEFID!K110,REITORIA!K110,CEO!K110,CESFI!K110,FAED!K110,CEART!K110,CEPLAN!K110,CAV!K110,CERES!K110)</f>
        <v>11</v>
      </c>
      <c r="L110" s="48">
        <f>(CCT!K110-CCT!L110)+(CEFID!K110-CEFID!L110)+(REITORIA!K110-REITORIA!L110)+(CEO!K110-CEO!L110)+(CESFI!K110-CESFI!L110)+(FAED!K110-FAED!L110)+(CEART!K110-CEART!L110)+(CEPLAN!K110-CEPLAN!L110)+(CAV!K110-CAV!L110)+(CERES!K110-CERES!L110)</f>
        <v>0</v>
      </c>
      <c r="M110" s="49">
        <f t="shared" si="1"/>
        <v>11</v>
      </c>
    </row>
    <row r="111" spans="1:13" ht="60" x14ac:dyDescent="0.25">
      <c r="A111" s="63"/>
      <c r="B111" s="63"/>
      <c r="C111" s="35">
        <v>9</v>
      </c>
      <c r="D111" s="36" t="s">
        <v>213</v>
      </c>
      <c r="E111" s="32" t="s">
        <v>134</v>
      </c>
      <c r="F111" s="32" t="s">
        <v>209</v>
      </c>
      <c r="G111" s="27" t="s">
        <v>40</v>
      </c>
      <c r="H111" s="27">
        <v>20</v>
      </c>
      <c r="I111" s="27">
        <v>20</v>
      </c>
      <c r="J111" s="38">
        <v>45.41</v>
      </c>
      <c r="K111" s="47">
        <f>SUM(CCT!K111,CEFID!K111,REITORIA!K111,CEO!K111,CESFI!K111,FAED!K111,CEART!K111,CEPLAN!K111,CAV!K111,CERES!K111)</f>
        <v>27</v>
      </c>
      <c r="L111" s="48">
        <f>(CCT!K111-CCT!L111)+(CEFID!K111-CEFID!L111)+(REITORIA!K111-REITORIA!L111)+(CEO!K111-CEO!L111)+(CESFI!K111-CESFI!L111)+(FAED!K111-FAED!L111)+(CEART!K111-CEART!L111)+(CEPLAN!K111-CEPLAN!L111)+(CAV!K111-CAV!L111)+(CERES!K111-CERES!L111)</f>
        <v>0</v>
      </c>
      <c r="M111" s="49">
        <f t="shared" si="1"/>
        <v>27</v>
      </c>
    </row>
    <row r="112" spans="1:13" ht="105" x14ac:dyDescent="0.25">
      <c r="A112" s="63" t="s">
        <v>340</v>
      </c>
      <c r="B112" s="63">
        <v>21</v>
      </c>
      <c r="C112" s="35">
        <v>1</v>
      </c>
      <c r="D112" s="36" t="s">
        <v>214</v>
      </c>
      <c r="E112" s="32" t="s">
        <v>134</v>
      </c>
      <c r="F112" s="32" t="s">
        <v>215</v>
      </c>
      <c r="G112" s="27" t="s">
        <v>40</v>
      </c>
      <c r="H112" s="27">
        <v>20</v>
      </c>
      <c r="I112" s="27">
        <v>20</v>
      </c>
      <c r="J112" s="38">
        <v>55.28</v>
      </c>
      <c r="K112" s="47">
        <f>SUM(CCT!K112,CEFID!K112,REITORIA!K112,CEO!K112,CESFI!K112,FAED!K112,CEART!K112,CEPLAN!K112,CAV!K112,CERES!K112)</f>
        <v>8</v>
      </c>
      <c r="L112" s="48">
        <f>(CCT!K112-CCT!L112)+(CEFID!K112-CEFID!L112)+(REITORIA!K112-REITORIA!L112)+(CEO!K112-CEO!L112)+(CESFI!K112-CESFI!L112)+(FAED!K112-FAED!L112)+(CEART!K112-CEART!L112)+(CEPLAN!K112-CEPLAN!L112)+(CAV!K112-CAV!L112)+(CERES!K112-CERES!L112)</f>
        <v>0</v>
      </c>
      <c r="M112" s="49">
        <f t="shared" si="1"/>
        <v>8</v>
      </c>
    </row>
    <row r="113" spans="1:13" ht="90" x14ac:dyDescent="0.25">
      <c r="A113" s="63"/>
      <c r="B113" s="63"/>
      <c r="C113" s="35">
        <v>2</v>
      </c>
      <c r="D113" s="36" t="s">
        <v>216</v>
      </c>
      <c r="E113" s="32" t="s">
        <v>134</v>
      </c>
      <c r="F113" s="32" t="s">
        <v>215</v>
      </c>
      <c r="G113" s="27" t="s">
        <v>40</v>
      </c>
      <c r="H113" s="27">
        <v>20</v>
      </c>
      <c r="I113" s="27">
        <v>20</v>
      </c>
      <c r="J113" s="38">
        <v>150.13999999999999</v>
      </c>
      <c r="K113" s="47">
        <f>SUM(CCT!K113,CEFID!K113,REITORIA!K113,CEO!K113,CESFI!K113,FAED!K113,CEART!K113,CEPLAN!K113,CAV!K113,CERES!K113)</f>
        <v>4</v>
      </c>
      <c r="L113" s="48">
        <f>(CCT!K113-CCT!L113)+(CEFID!K113-CEFID!L113)+(REITORIA!K113-REITORIA!L113)+(CEO!K113-CEO!L113)+(CESFI!K113-CESFI!L113)+(FAED!K113-FAED!L113)+(CEART!K113-CEART!L113)+(CEPLAN!K113-CEPLAN!L113)+(CAV!K113-CAV!L113)+(CERES!K113-CERES!L113)</f>
        <v>0</v>
      </c>
      <c r="M113" s="49">
        <f t="shared" si="1"/>
        <v>4</v>
      </c>
    </row>
    <row r="114" spans="1:13" ht="45" x14ac:dyDescent="0.25">
      <c r="A114" s="63"/>
      <c r="B114" s="63"/>
      <c r="C114" s="35">
        <v>3</v>
      </c>
      <c r="D114" s="36" t="s">
        <v>217</v>
      </c>
      <c r="E114" s="32" t="s">
        <v>134</v>
      </c>
      <c r="F114" s="32" t="s">
        <v>215</v>
      </c>
      <c r="G114" s="37" t="s">
        <v>58</v>
      </c>
      <c r="H114" s="27">
        <v>20</v>
      </c>
      <c r="I114" s="27">
        <v>20</v>
      </c>
      <c r="J114" s="38">
        <v>150</v>
      </c>
      <c r="K114" s="47">
        <f>SUM(CCT!K114,CEFID!K114,REITORIA!K114,CEO!K114,CESFI!K114,FAED!K114,CEART!K114,CEPLAN!K114,CAV!K114,CERES!K114)</f>
        <v>1</v>
      </c>
      <c r="L114" s="48">
        <f>(CCT!K114-CCT!L114)+(CEFID!K114-CEFID!L114)+(REITORIA!K114-REITORIA!L114)+(CEO!K114-CEO!L114)+(CESFI!K114-CESFI!L114)+(FAED!K114-FAED!L114)+(CEART!K114-CEART!L114)+(CEPLAN!K114-CEPLAN!L114)+(CAV!K114-CAV!L114)+(CERES!K114-CERES!L114)</f>
        <v>0</v>
      </c>
      <c r="M114" s="49">
        <f t="shared" si="1"/>
        <v>1</v>
      </c>
    </row>
    <row r="115" spans="1:13" ht="45" x14ac:dyDescent="0.25">
      <c r="A115" s="63"/>
      <c r="B115" s="63"/>
      <c r="C115" s="35">
        <v>4</v>
      </c>
      <c r="D115" s="36" t="s">
        <v>218</v>
      </c>
      <c r="E115" s="32" t="s">
        <v>37</v>
      </c>
      <c r="F115" s="32" t="s">
        <v>215</v>
      </c>
      <c r="G115" s="27" t="s">
        <v>40</v>
      </c>
      <c r="H115" s="27">
        <v>20</v>
      </c>
      <c r="I115" s="27">
        <v>20</v>
      </c>
      <c r="J115" s="38">
        <v>121.63</v>
      </c>
      <c r="K115" s="47">
        <f>SUM(CCT!K115,CEFID!K115,REITORIA!K115,CEO!K115,CESFI!K115,FAED!K115,CEART!K115,CEPLAN!K115,CAV!K115,CERES!K115)</f>
        <v>1</v>
      </c>
      <c r="L115" s="48">
        <f>(CCT!K115-CCT!L115)+(CEFID!K115-CEFID!L115)+(REITORIA!K115-REITORIA!L115)+(CEO!K115-CEO!L115)+(CESFI!K115-CESFI!L115)+(FAED!K115-FAED!L115)+(CEART!K115-CEART!L115)+(CEPLAN!K115-CEPLAN!L115)+(CAV!K115-CAV!L115)+(CERES!K115-CERES!L115)</f>
        <v>0</v>
      </c>
      <c r="M115" s="49">
        <f t="shared" si="1"/>
        <v>1</v>
      </c>
    </row>
    <row r="116" spans="1:13" ht="75" x14ac:dyDescent="0.25">
      <c r="A116" s="63"/>
      <c r="B116" s="63"/>
      <c r="C116" s="35">
        <v>5</v>
      </c>
      <c r="D116" s="36" t="s">
        <v>219</v>
      </c>
      <c r="E116" s="32" t="s">
        <v>134</v>
      </c>
      <c r="F116" s="32" t="s">
        <v>215</v>
      </c>
      <c r="G116" s="27" t="s">
        <v>40</v>
      </c>
      <c r="H116" s="27">
        <v>20</v>
      </c>
      <c r="I116" s="27">
        <v>20</v>
      </c>
      <c r="J116" s="38">
        <v>281.39999999999998</v>
      </c>
      <c r="K116" s="47">
        <f>SUM(CCT!K116,CEFID!K116,REITORIA!K116,CEO!K116,CESFI!K116,FAED!K116,CEART!K116,CEPLAN!K116,CAV!K116,CERES!K116)</f>
        <v>2</v>
      </c>
      <c r="L116" s="48">
        <f>(CCT!K116-CCT!L116)+(CEFID!K116-CEFID!L116)+(REITORIA!K116-REITORIA!L116)+(CEO!K116-CEO!L116)+(CESFI!K116-CESFI!L116)+(FAED!K116-FAED!L116)+(CEART!K116-CEART!L116)+(CEPLAN!K116-CEPLAN!L116)+(CAV!K116-CAV!L116)+(CERES!K116-CERES!L116)</f>
        <v>0</v>
      </c>
      <c r="M116" s="49">
        <f t="shared" si="1"/>
        <v>2</v>
      </c>
    </row>
    <row r="117" spans="1:13" ht="90" x14ac:dyDescent="0.25">
      <c r="A117" s="63"/>
      <c r="B117" s="63"/>
      <c r="C117" s="35">
        <v>6</v>
      </c>
      <c r="D117" s="36" t="s">
        <v>220</v>
      </c>
      <c r="E117" s="32" t="s">
        <v>37</v>
      </c>
      <c r="F117" s="32" t="s">
        <v>221</v>
      </c>
      <c r="G117" s="27" t="s">
        <v>40</v>
      </c>
      <c r="H117" s="27">
        <v>20</v>
      </c>
      <c r="I117" s="27">
        <v>20</v>
      </c>
      <c r="J117" s="38">
        <v>134.96</v>
      </c>
      <c r="K117" s="47">
        <f>SUM(CCT!K117,CEFID!K117,REITORIA!K117,CEO!K117,CESFI!K117,FAED!K117,CEART!K117,CEPLAN!K117,CAV!K117,CERES!K117)</f>
        <v>1</v>
      </c>
      <c r="L117" s="48">
        <f>(CCT!K117-CCT!L117)+(CEFID!K117-CEFID!L117)+(REITORIA!K117-REITORIA!L117)+(CEO!K117-CEO!L117)+(CESFI!K117-CESFI!L117)+(FAED!K117-FAED!L117)+(CEART!K117-CEART!L117)+(CEPLAN!K117-CEPLAN!L117)+(CAV!K117-CAV!L117)+(CERES!K117-CERES!L117)</f>
        <v>0</v>
      </c>
      <c r="M117" s="49">
        <f t="shared" si="1"/>
        <v>1</v>
      </c>
    </row>
    <row r="118" spans="1:13" ht="90" x14ac:dyDescent="0.25">
      <c r="A118" s="63"/>
      <c r="B118" s="63"/>
      <c r="C118" s="35">
        <v>7</v>
      </c>
      <c r="D118" s="36" t="s">
        <v>222</v>
      </c>
      <c r="E118" s="32" t="s">
        <v>37</v>
      </c>
      <c r="F118" s="32" t="s">
        <v>221</v>
      </c>
      <c r="G118" s="27" t="s">
        <v>40</v>
      </c>
      <c r="H118" s="27">
        <v>20</v>
      </c>
      <c r="I118" s="27">
        <v>20</v>
      </c>
      <c r="J118" s="38">
        <v>108.3</v>
      </c>
      <c r="K118" s="47">
        <f>SUM(CCT!K118,CEFID!K118,REITORIA!K118,CEO!K118,CESFI!K118,FAED!K118,CEART!K118,CEPLAN!K118,CAV!K118,CERES!K118)</f>
        <v>1</v>
      </c>
      <c r="L118" s="48">
        <f>(CCT!K118-CCT!L118)+(CEFID!K118-CEFID!L118)+(REITORIA!K118-REITORIA!L118)+(CEO!K118-CEO!L118)+(CESFI!K118-CESFI!L118)+(FAED!K118-FAED!L118)+(CEART!K118-CEART!L118)+(CEPLAN!K118-CEPLAN!L118)+(CAV!K118-CAV!L118)+(CERES!K118-CERES!L118)</f>
        <v>0</v>
      </c>
      <c r="M118" s="49">
        <f t="shared" si="1"/>
        <v>1</v>
      </c>
    </row>
    <row r="119" spans="1:13" ht="60" x14ac:dyDescent="0.25">
      <c r="A119" s="63"/>
      <c r="B119" s="63"/>
      <c r="C119" s="35">
        <v>8</v>
      </c>
      <c r="D119" s="36" t="s">
        <v>223</v>
      </c>
      <c r="E119" s="32" t="s">
        <v>134</v>
      </c>
      <c r="F119" s="32" t="s">
        <v>224</v>
      </c>
      <c r="G119" s="27" t="s">
        <v>40</v>
      </c>
      <c r="H119" s="27">
        <v>20</v>
      </c>
      <c r="I119" s="27">
        <v>20</v>
      </c>
      <c r="J119" s="38">
        <v>3.2</v>
      </c>
      <c r="K119" s="47">
        <f>SUM(CCT!K119,CEFID!K119,REITORIA!K119,CEO!K119,CESFI!K119,FAED!K119,CEART!K119,CEPLAN!K119,CAV!K119,CERES!K119)</f>
        <v>90</v>
      </c>
      <c r="L119" s="48">
        <f>(CCT!K119-CCT!L119)+(CEFID!K119-CEFID!L119)+(REITORIA!K119-REITORIA!L119)+(CEO!K119-CEO!L119)+(CESFI!K119-CESFI!L119)+(FAED!K119-FAED!L119)+(CEART!K119-CEART!L119)+(CEPLAN!K119-CEPLAN!L119)+(CAV!K119-CAV!L119)+(CERES!K119-CERES!L119)</f>
        <v>0</v>
      </c>
      <c r="M119" s="49">
        <f t="shared" si="1"/>
        <v>90</v>
      </c>
    </row>
    <row r="120" spans="1:13" ht="45" x14ac:dyDescent="0.25">
      <c r="A120" s="63"/>
      <c r="B120" s="63"/>
      <c r="C120" s="35">
        <v>9</v>
      </c>
      <c r="D120" s="36" t="s">
        <v>225</v>
      </c>
      <c r="E120" s="32" t="s">
        <v>134</v>
      </c>
      <c r="F120" s="32" t="s">
        <v>224</v>
      </c>
      <c r="G120" s="27" t="s">
        <v>40</v>
      </c>
      <c r="H120" s="27">
        <v>20</v>
      </c>
      <c r="I120" s="27">
        <v>20</v>
      </c>
      <c r="J120" s="38">
        <v>44.67</v>
      </c>
      <c r="K120" s="47">
        <f>SUM(CCT!K120,CEFID!K120,REITORIA!K120,CEO!K120,CESFI!K120,FAED!K120,CEART!K120,CEPLAN!K120,CAV!K120,CERES!K120)</f>
        <v>10</v>
      </c>
      <c r="L120" s="48">
        <f>(CCT!K120-CCT!L120)+(CEFID!K120-CEFID!L120)+(REITORIA!K120-REITORIA!L120)+(CEO!K120-CEO!L120)+(CESFI!K120-CESFI!L120)+(FAED!K120-FAED!L120)+(CEART!K120-CEART!L120)+(CEPLAN!K120-CEPLAN!L120)+(CAV!K120-CAV!L120)+(CERES!K120-CERES!L120)</f>
        <v>0</v>
      </c>
      <c r="M120" s="49">
        <f t="shared" si="1"/>
        <v>10</v>
      </c>
    </row>
    <row r="121" spans="1:13" ht="75" x14ac:dyDescent="0.25">
      <c r="A121" s="63"/>
      <c r="B121" s="63"/>
      <c r="C121" s="35">
        <v>10</v>
      </c>
      <c r="D121" s="36" t="s">
        <v>226</v>
      </c>
      <c r="E121" s="32" t="s">
        <v>134</v>
      </c>
      <c r="F121" s="32" t="s">
        <v>224</v>
      </c>
      <c r="G121" s="27" t="s">
        <v>40</v>
      </c>
      <c r="H121" s="27">
        <v>20</v>
      </c>
      <c r="I121" s="27">
        <v>20</v>
      </c>
      <c r="J121" s="38">
        <v>69.08</v>
      </c>
      <c r="K121" s="47">
        <f>SUM(CCT!K121,CEFID!K121,REITORIA!K121,CEO!K121,CESFI!K121,FAED!K121,CEART!K121,CEPLAN!K121,CAV!K121,CERES!K121)</f>
        <v>15</v>
      </c>
      <c r="L121" s="48">
        <f>(CCT!K121-CCT!L121)+(CEFID!K121-CEFID!L121)+(REITORIA!K121-REITORIA!L121)+(CEO!K121-CEO!L121)+(CESFI!K121-CESFI!L121)+(FAED!K121-FAED!L121)+(CEART!K121-CEART!L121)+(CEPLAN!K121-CEPLAN!L121)+(CAV!K121-CAV!L121)+(CERES!K121-CERES!L121)</f>
        <v>0</v>
      </c>
      <c r="M121" s="49">
        <f t="shared" si="1"/>
        <v>15</v>
      </c>
    </row>
    <row r="122" spans="1:13" ht="135" x14ac:dyDescent="0.25">
      <c r="A122" s="63"/>
      <c r="B122" s="63"/>
      <c r="C122" s="35">
        <v>11</v>
      </c>
      <c r="D122" s="36" t="s">
        <v>227</v>
      </c>
      <c r="E122" s="32" t="s">
        <v>134</v>
      </c>
      <c r="F122" s="32" t="s">
        <v>224</v>
      </c>
      <c r="G122" s="37" t="s">
        <v>228</v>
      </c>
      <c r="H122" s="27">
        <v>20</v>
      </c>
      <c r="I122" s="27">
        <v>20</v>
      </c>
      <c r="J122" s="38">
        <v>18.43</v>
      </c>
      <c r="K122" s="47">
        <f>SUM(CCT!K122,CEFID!K122,REITORIA!K122,CEO!K122,CESFI!K122,FAED!K122,CEART!K122,CEPLAN!K122,CAV!K122,CERES!K122)</f>
        <v>20</v>
      </c>
      <c r="L122" s="48">
        <f>(CCT!K122-CCT!L122)+(CEFID!K122-CEFID!L122)+(REITORIA!K122-REITORIA!L122)+(CEO!K122-CEO!L122)+(CESFI!K122-CESFI!L122)+(FAED!K122-FAED!L122)+(CEART!K122-CEART!L122)+(CEPLAN!K122-CEPLAN!L122)+(CAV!K122-CAV!L122)+(CERES!K122-CERES!L122)</f>
        <v>0</v>
      </c>
      <c r="M122" s="49">
        <f t="shared" si="1"/>
        <v>20</v>
      </c>
    </row>
    <row r="123" spans="1:13" ht="75" x14ac:dyDescent="0.25">
      <c r="A123" s="63" t="s">
        <v>343</v>
      </c>
      <c r="B123" s="63">
        <v>22</v>
      </c>
      <c r="C123" s="35">
        <v>1</v>
      </c>
      <c r="D123" s="36" t="s">
        <v>231</v>
      </c>
      <c r="E123" s="32" t="s">
        <v>134</v>
      </c>
      <c r="F123" s="32" t="s">
        <v>232</v>
      </c>
      <c r="G123" s="27" t="s">
        <v>40</v>
      </c>
      <c r="H123" s="27">
        <v>20</v>
      </c>
      <c r="I123" s="27">
        <v>20</v>
      </c>
      <c r="J123" s="38">
        <v>19.27</v>
      </c>
      <c r="K123" s="47">
        <f>SUM(CCT!K123,CEFID!K123,REITORIA!K123,CEO!K123,CESFI!K123,FAED!K123,CEART!K123,CEPLAN!K123,CAV!K123,CERES!K123)</f>
        <v>31</v>
      </c>
      <c r="L123" s="48">
        <f>(CCT!K123-CCT!L123)+(CEFID!K123-CEFID!L123)+(REITORIA!K123-REITORIA!L123)+(CEO!K123-CEO!L123)+(CESFI!K123-CESFI!L123)+(FAED!K123-FAED!L123)+(CEART!K123-CEART!L123)+(CEPLAN!K123-CEPLAN!L123)+(CAV!K123-CAV!L123)+(CERES!K123-CERES!L123)</f>
        <v>0</v>
      </c>
      <c r="M123" s="49">
        <f t="shared" si="1"/>
        <v>31</v>
      </c>
    </row>
    <row r="124" spans="1:13" ht="45" x14ac:dyDescent="0.25">
      <c r="A124" s="63"/>
      <c r="B124" s="63"/>
      <c r="C124" s="35">
        <v>2</v>
      </c>
      <c r="D124" s="36" t="s">
        <v>233</v>
      </c>
      <c r="E124" s="32" t="s">
        <v>134</v>
      </c>
      <c r="F124" s="32" t="s">
        <v>232</v>
      </c>
      <c r="G124" s="27" t="s">
        <v>40</v>
      </c>
      <c r="H124" s="27">
        <v>20</v>
      </c>
      <c r="I124" s="27">
        <v>20</v>
      </c>
      <c r="J124" s="38">
        <v>38.17</v>
      </c>
      <c r="K124" s="47">
        <f>SUM(CCT!K124,CEFID!K124,REITORIA!K124,CEO!K124,CESFI!K124,FAED!K124,CEART!K124,CEPLAN!K124,CAV!K124,CERES!K124)</f>
        <v>56</v>
      </c>
      <c r="L124" s="48">
        <f>(CCT!K124-CCT!L124)+(CEFID!K124-CEFID!L124)+(REITORIA!K124-REITORIA!L124)+(CEO!K124-CEO!L124)+(CESFI!K124-CESFI!L124)+(FAED!K124-FAED!L124)+(CEART!K124-CEART!L124)+(CEPLAN!K124-CEPLAN!L124)+(CAV!K124-CAV!L124)+(CERES!K124-CERES!L124)</f>
        <v>0</v>
      </c>
      <c r="M124" s="49">
        <f t="shared" si="1"/>
        <v>56</v>
      </c>
    </row>
    <row r="125" spans="1:13" x14ac:dyDescent="0.25">
      <c r="A125" s="63"/>
      <c r="B125" s="63"/>
      <c r="C125" s="35">
        <v>3</v>
      </c>
      <c r="D125" s="44" t="s">
        <v>234</v>
      </c>
      <c r="E125" s="32" t="s">
        <v>134</v>
      </c>
      <c r="F125" s="32" t="s">
        <v>235</v>
      </c>
      <c r="G125" s="27" t="s">
        <v>40</v>
      </c>
      <c r="H125" s="27">
        <v>20</v>
      </c>
      <c r="I125" s="27">
        <v>20</v>
      </c>
      <c r="J125" s="38">
        <v>22.45</v>
      </c>
      <c r="K125" s="47">
        <f>SUM(CCT!K125,CEFID!K125,REITORIA!K125,CEO!K125,CESFI!K125,FAED!K125,CEART!K125,CEPLAN!K125,CAV!K125,CERES!K125)</f>
        <v>26</v>
      </c>
      <c r="L125" s="48">
        <f>(CCT!K125-CCT!L125)+(CEFID!K125-CEFID!L125)+(REITORIA!K125-REITORIA!L125)+(CEO!K125-CEO!L125)+(CESFI!K125-CESFI!L125)+(FAED!K125-FAED!L125)+(CEART!K125-CEART!L125)+(CEPLAN!K125-CEPLAN!L125)+(CAV!K125-CAV!L125)+(CERES!K125-CERES!L125)</f>
        <v>0</v>
      </c>
      <c r="M125" s="49">
        <f t="shared" si="1"/>
        <v>26</v>
      </c>
    </row>
    <row r="126" spans="1:13" ht="90" x14ac:dyDescent="0.25">
      <c r="A126" s="63"/>
      <c r="B126" s="63"/>
      <c r="C126" s="35">
        <v>4</v>
      </c>
      <c r="D126" s="36" t="s">
        <v>236</v>
      </c>
      <c r="E126" s="32" t="s">
        <v>134</v>
      </c>
      <c r="F126" s="32" t="s">
        <v>232</v>
      </c>
      <c r="G126" s="37" t="s">
        <v>58</v>
      </c>
      <c r="H126" s="27">
        <v>20</v>
      </c>
      <c r="I126" s="27">
        <v>20</v>
      </c>
      <c r="J126" s="38">
        <v>225.23</v>
      </c>
      <c r="K126" s="47">
        <f>SUM(CCT!K126,CEFID!K126,REITORIA!K126,CEO!K126,CESFI!K126,FAED!K126,CEART!K126,CEPLAN!K126,CAV!K126,CERES!K126)</f>
        <v>6</v>
      </c>
      <c r="L126" s="48">
        <f>(CCT!K126-CCT!L126)+(CEFID!K126-CEFID!L126)+(REITORIA!K126-REITORIA!L126)+(CEO!K126-CEO!L126)+(CESFI!K126-CESFI!L126)+(FAED!K126-FAED!L126)+(CEART!K126-CEART!L126)+(CEPLAN!K126-CEPLAN!L126)+(CAV!K126-CAV!L126)+(CERES!K126-CERES!L126)</f>
        <v>0</v>
      </c>
      <c r="M126" s="49">
        <f t="shared" si="1"/>
        <v>6</v>
      </c>
    </row>
    <row r="127" spans="1:13" x14ac:dyDescent="0.25">
      <c r="A127" s="63" t="s">
        <v>341</v>
      </c>
      <c r="B127" s="63">
        <v>23</v>
      </c>
      <c r="C127" s="35">
        <v>1</v>
      </c>
      <c r="D127" s="44" t="s">
        <v>237</v>
      </c>
      <c r="E127" s="32" t="s">
        <v>134</v>
      </c>
      <c r="F127" s="32" t="s">
        <v>238</v>
      </c>
      <c r="G127" s="27" t="s">
        <v>40</v>
      </c>
      <c r="H127" s="27">
        <v>20</v>
      </c>
      <c r="I127" s="27">
        <v>20</v>
      </c>
      <c r="J127" s="38">
        <v>3.2</v>
      </c>
      <c r="K127" s="47">
        <f>SUM(CCT!K127,CEFID!K127,REITORIA!K127,CEO!K127,CESFI!K127,FAED!K127,CEART!K127,CEPLAN!K127,CAV!K127,CERES!K127)</f>
        <v>52</v>
      </c>
      <c r="L127" s="48">
        <f>(CCT!K127-CCT!L127)+(CEFID!K127-CEFID!L127)+(REITORIA!K127-REITORIA!L127)+(CEO!K127-CEO!L127)+(CESFI!K127-CESFI!L127)+(FAED!K127-FAED!L127)+(CEART!K127-CEART!L127)+(CEPLAN!K127-CEPLAN!L127)+(CAV!K127-CAV!L127)+(CERES!K127-CERES!L127)</f>
        <v>0</v>
      </c>
      <c r="M127" s="49">
        <f t="shared" si="1"/>
        <v>52</v>
      </c>
    </row>
    <row r="128" spans="1:13" ht="75" x14ac:dyDescent="0.25">
      <c r="A128" s="63"/>
      <c r="B128" s="63"/>
      <c r="C128" s="35">
        <v>2</v>
      </c>
      <c r="D128" s="36" t="s">
        <v>239</v>
      </c>
      <c r="E128" s="32" t="s">
        <v>134</v>
      </c>
      <c r="F128" s="32" t="s">
        <v>240</v>
      </c>
      <c r="G128" s="37" t="s">
        <v>228</v>
      </c>
      <c r="H128" s="27">
        <v>20</v>
      </c>
      <c r="I128" s="27">
        <v>20</v>
      </c>
      <c r="J128" s="38">
        <v>98.5</v>
      </c>
      <c r="K128" s="47">
        <f>SUM(CCT!K128,CEFID!K128,REITORIA!K128,CEO!K128,CESFI!K128,FAED!K128,CEART!K128,CEPLAN!K128,CAV!K128,CERES!K128)</f>
        <v>5</v>
      </c>
      <c r="L128" s="48">
        <f>(CCT!K128-CCT!L128)+(CEFID!K128-CEFID!L128)+(REITORIA!K128-REITORIA!L128)+(CEO!K128-CEO!L128)+(CESFI!K128-CESFI!L128)+(FAED!K128-FAED!L128)+(CEART!K128-CEART!L128)+(CEPLAN!K128-CEPLAN!L128)+(CAV!K128-CAV!L128)+(CERES!K128-CERES!L128)</f>
        <v>0</v>
      </c>
      <c r="M128" s="49">
        <f t="shared" si="1"/>
        <v>5</v>
      </c>
    </row>
    <row r="129" spans="1:13" ht="60" x14ac:dyDescent="0.25">
      <c r="A129" s="63"/>
      <c r="B129" s="63"/>
      <c r="C129" s="35">
        <v>3</v>
      </c>
      <c r="D129" s="36" t="s">
        <v>241</v>
      </c>
      <c r="E129" s="32" t="s">
        <v>134</v>
      </c>
      <c r="F129" s="32" t="s">
        <v>242</v>
      </c>
      <c r="G129" s="27" t="s">
        <v>40</v>
      </c>
      <c r="H129" s="27">
        <v>20</v>
      </c>
      <c r="I129" s="27">
        <v>20</v>
      </c>
      <c r="J129" s="38">
        <v>16.899999999999999</v>
      </c>
      <c r="K129" s="47">
        <f>SUM(CCT!K129,CEFID!K129,REITORIA!K129,CEO!K129,CESFI!K129,FAED!K129,CEART!K129,CEPLAN!K129,CAV!K129,CERES!K129)</f>
        <v>14</v>
      </c>
      <c r="L129" s="48">
        <f>(CCT!K129-CCT!L129)+(CEFID!K129-CEFID!L129)+(REITORIA!K129-REITORIA!L129)+(CEO!K129-CEO!L129)+(CESFI!K129-CESFI!L129)+(FAED!K129-FAED!L129)+(CEART!K129-CEART!L129)+(CEPLAN!K129-CEPLAN!L129)+(CAV!K129-CAV!L129)+(CERES!K129-CERES!L129)</f>
        <v>0</v>
      </c>
      <c r="M129" s="49">
        <f t="shared" si="1"/>
        <v>14</v>
      </c>
    </row>
    <row r="130" spans="1:13" ht="105" x14ac:dyDescent="0.25">
      <c r="A130" s="63"/>
      <c r="B130" s="63"/>
      <c r="C130" s="35">
        <v>4</v>
      </c>
      <c r="D130" s="36" t="s">
        <v>243</v>
      </c>
      <c r="E130" s="32" t="s">
        <v>134</v>
      </c>
      <c r="F130" s="32" t="s">
        <v>244</v>
      </c>
      <c r="G130" s="27" t="s">
        <v>40</v>
      </c>
      <c r="H130" s="27">
        <v>20</v>
      </c>
      <c r="I130" s="27">
        <v>20</v>
      </c>
      <c r="J130" s="38">
        <v>56.3</v>
      </c>
      <c r="K130" s="47">
        <f>SUM(CCT!K130,CEFID!K130,REITORIA!K130,CEO!K130,CESFI!K130,FAED!K130,CEART!K130,CEPLAN!K130,CAV!K130,CERES!K130)</f>
        <v>2</v>
      </c>
      <c r="L130" s="48">
        <f>(CCT!K130-CCT!L130)+(CEFID!K130-CEFID!L130)+(REITORIA!K130-REITORIA!L130)+(CEO!K130-CEO!L130)+(CESFI!K130-CESFI!L130)+(FAED!K130-FAED!L130)+(CEART!K130-CEART!L130)+(CEPLAN!K130-CEPLAN!L130)+(CAV!K130-CAV!L130)+(CERES!K130-CERES!L130)</f>
        <v>0</v>
      </c>
      <c r="M130" s="49">
        <f t="shared" si="1"/>
        <v>2</v>
      </c>
    </row>
    <row r="131" spans="1:13" x14ac:dyDescent="0.25">
      <c r="A131" s="63"/>
      <c r="B131" s="63"/>
      <c r="C131" s="35">
        <v>5</v>
      </c>
      <c r="D131" s="44" t="s">
        <v>245</v>
      </c>
      <c r="E131" s="32" t="s">
        <v>134</v>
      </c>
      <c r="F131" s="32" t="s">
        <v>244</v>
      </c>
      <c r="G131" s="27" t="s">
        <v>40</v>
      </c>
      <c r="H131" s="27">
        <v>20</v>
      </c>
      <c r="I131" s="27">
        <v>20</v>
      </c>
      <c r="J131" s="38">
        <v>16.3</v>
      </c>
      <c r="K131" s="47">
        <f>SUM(CCT!K131,CEFID!K131,REITORIA!K131,CEO!K131,CESFI!K131,FAED!K131,CEART!K131,CEPLAN!K131,CAV!K131,CERES!K131)</f>
        <v>30</v>
      </c>
      <c r="L131" s="48">
        <f>(CCT!K131-CCT!L131)+(CEFID!K131-CEFID!L131)+(REITORIA!K131-REITORIA!L131)+(CEO!K131-CEO!L131)+(CESFI!K131-CESFI!L131)+(FAED!K131-FAED!L131)+(CEART!K131-CEART!L131)+(CEPLAN!K131-CEPLAN!L131)+(CAV!K131-CAV!L131)+(CERES!K131-CERES!L131)</f>
        <v>0</v>
      </c>
      <c r="M131" s="49">
        <f t="shared" si="1"/>
        <v>30</v>
      </c>
    </row>
    <row r="132" spans="1:13" ht="60" x14ac:dyDescent="0.25">
      <c r="A132" s="63"/>
      <c r="B132" s="63"/>
      <c r="C132" s="35">
        <v>6</v>
      </c>
      <c r="D132" s="36" t="s">
        <v>246</v>
      </c>
      <c r="E132" s="32" t="s">
        <v>134</v>
      </c>
      <c r="F132" s="32" t="s">
        <v>238</v>
      </c>
      <c r="G132" s="27" t="s">
        <v>40</v>
      </c>
      <c r="H132" s="27">
        <v>20</v>
      </c>
      <c r="I132" s="27">
        <v>20</v>
      </c>
      <c r="J132" s="38">
        <v>26</v>
      </c>
      <c r="K132" s="47">
        <f>SUM(CCT!K132,CEFID!K132,REITORIA!K132,CEO!K132,CESFI!K132,FAED!K132,CEART!K132,CEPLAN!K132,CAV!K132,CERES!K132)</f>
        <v>11</v>
      </c>
      <c r="L132" s="48">
        <f>(CCT!K132-CCT!L132)+(CEFID!K132-CEFID!L132)+(REITORIA!K132-REITORIA!L132)+(CEO!K132-CEO!L132)+(CESFI!K132-CESFI!L132)+(FAED!K132-FAED!L132)+(CEART!K132-CEART!L132)+(CEPLAN!K132-CEPLAN!L132)+(CAV!K132-CAV!L132)+(CERES!K132-CERES!L132)</f>
        <v>0</v>
      </c>
      <c r="M132" s="49">
        <f t="shared" si="1"/>
        <v>11</v>
      </c>
    </row>
    <row r="133" spans="1:13" ht="60" x14ac:dyDescent="0.25">
      <c r="A133" s="63"/>
      <c r="B133" s="63"/>
      <c r="C133" s="35">
        <v>7</v>
      </c>
      <c r="D133" s="36" t="s">
        <v>247</v>
      </c>
      <c r="E133" s="32" t="s">
        <v>134</v>
      </c>
      <c r="F133" s="32" t="s">
        <v>238</v>
      </c>
      <c r="G133" s="27" t="s">
        <v>40</v>
      </c>
      <c r="H133" s="27">
        <v>20</v>
      </c>
      <c r="I133" s="27">
        <v>20</v>
      </c>
      <c r="J133" s="38">
        <v>21.5</v>
      </c>
      <c r="K133" s="47">
        <f>SUM(CCT!K133,CEFID!K133,REITORIA!K133,CEO!K133,CESFI!K133,FAED!K133,CEART!K133,CEPLAN!K133,CAV!K133,CERES!K133)</f>
        <v>6</v>
      </c>
      <c r="L133" s="48">
        <f>(CCT!K133-CCT!L133)+(CEFID!K133-CEFID!L133)+(REITORIA!K133-REITORIA!L133)+(CEO!K133-CEO!L133)+(CESFI!K133-CESFI!L133)+(FAED!K133-FAED!L133)+(CEART!K133-CEART!L133)+(CEPLAN!K133-CEPLAN!L133)+(CAV!K133-CAV!L133)+(CERES!K133-CERES!L133)</f>
        <v>0</v>
      </c>
      <c r="M133" s="49">
        <f t="shared" ref="M133:M192" si="2">K133-L133</f>
        <v>6</v>
      </c>
    </row>
    <row r="134" spans="1:13" ht="45" x14ac:dyDescent="0.25">
      <c r="A134" s="63"/>
      <c r="B134" s="63"/>
      <c r="C134" s="35">
        <v>8</v>
      </c>
      <c r="D134" s="36" t="s">
        <v>248</v>
      </c>
      <c r="E134" s="32" t="s">
        <v>134</v>
      </c>
      <c r="F134" s="32" t="s">
        <v>249</v>
      </c>
      <c r="G134" s="27" t="s">
        <v>40</v>
      </c>
      <c r="H134" s="27">
        <v>20</v>
      </c>
      <c r="I134" s="27">
        <v>20</v>
      </c>
      <c r="J134" s="38">
        <v>34.4</v>
      </c>
      <c r="K134" s="47">
        <f>SUM(CCT!K134,CEFID!K134,REITORIA!K134,CEO!K134,CESFI!K134,FAED!K134,CEART!K134,CEPLAN!K134,CAV!K134,CERES!K134)</f>
        <v>2</v>
      </c>
      <c r="L134" s="48">
        <f>(CCT!K134-CCT!L134)+(CEFID!K134-CEFID!L134)+(REITORIA!K134-REITORIA!L134)+(CEO!K134-CEO!L134)+(CESFI!K134-CESFI!L134)+(FAED!K134-FAED!L134)+(CEART!K134-CEART!L134)+(CEPLAN!K134-CEPLAN!L134)+(CAV!K134-CAV!L134)+(CERES!K134-CERES!L134)</f>
        <v>0</v>
      </c>
      <c r="M134" s="49">
        <f t="shared" si="2"/>
        <v>2</v>
      </c>
    </row>
    <row r="135" spans="1:13" ht="45" x14ac:dyDescent="0.25">
      <c r="A135" s="63"/>
      <c r="B135" s="63"/>
      <c r="C135" s="35">
        <v>9</v>
      </c>
      <c r="D135" s="36" t="s">
        <v>250</v>
      </c>
      <c r="E135" s="32" t="s">
        <v>134</v>
      </c>
      <c r="F135" s="32" t="s">
        <v>249</v>
      </c>
      <c r="G135" s="27" t="s">
        <v>40</v>
      </c>
      <c r="H135" s="27">
        <v>20</v>
      </c>
      <c r="I135" s="27">
        <v>20</v>
      </c>
      <c r="J135" s="38">
        <v>25</v>
      </c>
      <c r="K135" s="47">
        <f>SUM(CCT!K135,CEFID!K135,REITORIA!K135,CEO!K135,CESFI!K135,FAED!K135,CEART!K135,CEPLAN!K135,CAV!K135,CERES!K135)</f>
        <v>14</v>
      </c>
      <c r="L135" s="48">
        <f>(CCT!K135-CCT!L135)+(CEFID!K135-CEFID!L135)+(REITORIA!K135-REITORIA!L135)+(CEO!K135-CEO!L135)+(CESFI!K135-CESFI!L135)+(FAED!K135-FAED!L135)+(CEART!K135-CEART!L135)+(CEPLAN!K135-CEPLAN!L135)+(CAV!K135-CAV!L135)+(CERES!K135-CERES!L135)</f>
        <v>0</v>
      </c>
      <c r="M135" s="49">
        <f t="shared" si="2"/>
        <v>14</v>
      </c>
    </row>
    <row r="136" spans="1:13" ht="45" x14ac:dyDescent="0.25">
      <c r="A136" s="63"/>
      <c r="B136" s="63"/>
      <c r="C136" s="35">
        <v>10</v>
      </c>
      <c r="D136" s="36" t="s">
        <v>251</v>
      </c>
      <c r="E136" s="32" t="s">
        <v>134</v>
      </c>
      <c r="F136" s="32" t="s">
        <v>252</v>
      </c>
      <c r="G136" s="27" t="s">
        <v>40</v>
      </c>
      <c r="H136" s="27">
        <v>20</v>
      </c>
      <c r="I136" s="27">
        <v>20</v>
      </c>
      <c r="J136" s="38">
        <v>21.4</v>
      </c>
      <c r="K136" s="47">
        <f>SUM(CCT!K136,CEFID!K136,REITORIA!K136,CEO!K136,CESFI!K136,FAED!K136,CEART!K136,CEPLAN!K136,CAV!K136,CERES!K136)</f>
        <v>6</v>
      </c>
      <c r="L136" s="48">
        <f>(CCT!K136-CCT!L136)+(CEFID!K136-CEFID!L136)+(REITORIA!K136-REITORIA!L136)+(CEO!K136-CEO!L136)+(CESFI!K136-CESFI!L136)+(FAED!K136-FAED!L136)+(CEART!K136-CEART!L136)+(CEPLAN!K136-CEPLAN!L136)+(CAV!K136-CAV!L136)+(CERES!K136-CERES!L136)</f>
        <v>0</v>
      </c>
      <c r="M136" s="49">
        <f t="shared" si="2"/>
        <v>6</v>
      </c>
    </row>
    <row r="137" spans="1:13" ht="105" x14ac:dyDescent="0.25">
      <c r="A137" s="63"/>
      <c r="B137" s="63"/>
      <c r="C137" s="35">
        <v>11</v>
      </c>
      <c r="D137" s="36" t="s">
        <v>253</v>
      </c>
      <c r="E137" s="32" t="s">
        <v>134</v>
      </c>
      <c r="F137" s="32" t="s">
        <v>254</v>
      </c>
      <c r="G137" s="27" t="s">
        <v>40</v>
      </c>
      <c r="H137" s="27">
        <v>20</v>
      </c>
      <c r="I137" s="27">
        <v>20</v>
      </c>
      <c r="J137" s="38">
        <v>41.5</v>
      </c>
      <c r="K137" s="47">
        <f>SUM(CCT!K137,CEFID!K137,REITORIA!K137,CEO!K137,CESFI!K137,FAED!K137,CEART!K137,CEPLAN!K137,CAV!K137,CERES!K137)</f>
        <v>60</v>
      </c>
      <c r="L137" s="48">
        <f>(CCT!K137-CCT!L137)+(CEFID!K137-CEFID!L137)+(REITORIA!K137-REITORIA!L137)+(CEO!K137-CEO!L137)+(CESFI!K137-CESFI!L137)+(FAED!K137-FAED!L137)+(CEART!K137-CEART!L137)+(CEPLAN!K137-CEPLAN!L137)+(CAV!K137-CAV!L137)+(CERES!K137-CERES!L137)</f>
        <v>0</v>
      </c>
      <c r="M137" s="49">
        <f t="shared" si="2"/>
        <v>60</v>
      </c>
    </row>
    <row r="138" spans="1:13" ht="75" x14ac:dyDescent="0.25">
      <c r="A138" s="63"/>
      <c r="B138" s="63"/>
      <c r="C138" s="35">
        <v>12</v>
      </c>
      <c r="D138" s="36" t="s">
        <v>255</v>
      </c>
      <c r="E138" s="32" t="s">
        <v>134</v>
      </c>
      <c r="F138" s="32" t="s">
        <v>256</v>
      </c>
      <c r="G138" s="27" t="s">
        <v>40</v>
      </c>
      <c r="H138" s="27">
        <v>20</v>
      </c>
      <c r="I138" s="27">
        <v>20</v>
      </c>
      <c r="J138" s="38">
        <v>116.5</v>
      </c>
      <c r="K138" s="47">
        <f>SUM(CCT!K138,CEFID!K138,REITORIA!K138,CEO!K138,CESFI!K138,FAED!K138,CEART!K138,CEPLAN!K138,CAV!K138,CERES!K138)</f>
        <v>9</v>
      </c>
      <c r="L138" s="48">
        <f>(CCT!K138-CCT!L138)+(CEFID!K138-CEFID!L138)+(REITORIA!K138-REITORIA!L138)+(CEO!K138-CEO!L138)+(CESFI!K138-CESFI!L138)+(FAED!K138-FAED!L138)+(CEART!K138-CEART!L138)+(CEPLAN!K138-CEPLAN!L138)+(CAV!K138-CAV!L138)+(CERES!K138-CERES!L138)</f>
        <v>0</v>
      </c>
      <c r="M138" s="49">
        <f t="shared" si="2"/>
        <v>9</v>
      </c>
    </row>
    <row r="139" spans="1:13" ht="120" x14ac:dyDescent="0.25">
      <c r="A139" s="63"/>
      <c r="B139" s="63"/>
      <c r="C139" s="35">
        <v>13</v>
      </c>
      <c r="D139" s="36" t="s">
        <v>257</v>
      </c>
      <c r="E139" s="32" t="s">
        <v>134</v>
      </c>
      <c r="F139" s="32" t="s">
        <v>258</v>
      </c>
      <c r="G139" s="27" t="s">
        <v>40</v>
      </c>
      <c r="H139" s="27">
        <v>20</v>
      </c>
      <c r="I139" s="27">
        <v>20</v>
      </c>
      <c r="J139" s="38">
        <v>54.5</v>
      </c>
      <c r="K139" s="47">
        <f>SUM(CCT!K139,CEFID!K139,REITORIA!K139,CEO!K139,CESFI!K139,FAED!K139,CEART!K139,CEPLAN!K139,CAV!K139,CERES!K139)</f>
        <v>32</v>
      </c>
      <c r="L139" s="48">
        <f>(CCT!K139-CCT!L139)+(CEFID!K139-CEFID!L139)+(REITORIA!K139-REITORIA!L139)+(CEO!K139-CEO!L139)+(CESFI!K139-CESFI!L139)+(FAED!K139-FAED!L139)+(CEART!K139-CEART!L139)+(CEPLAN!K139-CEPLAN!L139)+(CAV!K139-CAV!L139)+(CERES!K139-CERES!L139)</f>
        <v>0</v>
      </c>
      <c r="M139" s="49">
        <f t="shared" si="2"/>
        <v>32</v>
      </c>
    </row>
    <row r="140" spans="1:13" ht="165" x14ac:dyDescent="0.25">
      <c r="A140" s="63"/>
      <c r="B140" s="63"/>
      <c r="C140" s="35">
        <v>14</v>
      </c>
      <c r="D140" s="36" t="s">
        <v>259</v>
      </c>
      <c r="E140" s="32" t="s">
        <v>134</v>
      </c>
      <c r="F140" s="32" t="s">
        <v>252</v>
      </c>
      <c r="G140" s="27" t="s">
        <v>40</v>
      </c>
      <c r="H140" s="27">
        <v>20</v>
      </c>
      <c r="I140" s="27">
        <v>20</v>
      </c>
      <c r="J140" s="38">
        <v>172</v>
      </c>
      <c r="K140" s="47">
        <f>SUM(CCT!K140,CEFID!K140,REITORIA!K140,CEO!K140,CESFI!K140,FAED!K140,CEART!K140,CEPLAN!K140,CAV!K140,CERES!K140)</f>
        <v>3</v>
      </c>
      <c r="L140" s="48">
        <f>(CCT!K140-CCT!L140)+(CEFID!K140-CEFID!L140)+(REITORIA!K140-REITORIA!L140)+(CEO!K140-CEO!L140)+(CESFI!K140-CESFI!L140)+(FAED!K140-FAED!L140)+(CEART!K140-CEART!L140)+(CEPLAN!K140-CEPLAN!L140)+(CAV!K140-CAV!L140)+(CERES!K140-CERES!L140)</f>
        <v>0</v>
      </c>
      <c r="M140" s="49">
        <f t="shared" si="2"/>
        <v>3</v>
      </c>
    </row>
    <row r="141" spans="1:13" ht="120" x14ac:dyDescent="0.25">
      <c r="A141" s="63"/>
      <c r="B141" s="63"/>
      <c r="C141" s="35">
        <v>15</v>
      </c>
      <c r="D141" s="36" t="s">
        <v>260</v>
      </c>
      <c r="E141" s="32" t="s">
        <v>134</v>
      </c>
      <c r="F141" s="32" t="s">
        <v>261</v>
      </c>
      <c r="G141" s="27" t="s">
        <v>40</v>
      </c>
      <c r="H141" s="27">
        <v>20</v>
      </c>
      <c r="I141" s="27">
        <v>20</v>
      </c>
      <c r="J141" s="38">
        <v>40.9</v>
      </c>
      <c r="K141" s="47">
        <f>SUM(CCT!K141,CEFID!K141,REITORIA!K141,CEO!K141,CESFI!K141,FAED!K141,CEART!K141,CEPLAN!K141,CAV!K141,CERES!K141)</f>
        <v>5</v>
      </c>
      <c r="L141" s="48">
        <f>(CCT!K141-CCT!L141)+(CEFID!K141-CEFID!L141)+(REITORIA!K141-REITORIA!L141)+(CEO!K141-CEO!L141)+(CESFI!K141-CESFI!L141)+(FAED!K141-FAED!L141)+(CEART!K141-CEART!L141)+(CEPLAN!K141-CEPLAN!L141)+(CAV!K141-CAV!L141)+(CERES!K141-CERES!L141)</f>
        <v>0</v>
      </c>
      <c r="M141" s="49">
        <f t="shared" si="2"/>
        <v>5</v>
      </c>
    </row>
    <row r="142" spans="1:13" ht="45" x14ac:dyDescent="0.25">
      <c r="A142" s="63"/>
      <c r="B142" s="63"/>
      <c r="C142" s="35">
        <v>16</v>
      </c>
      <c r="D142" s="36" t="s">
        <v>262</v>
      </c>
      <c r="E142" s="32" t="s">
        <v>134</v>
      </c>
      <c r="F142" s="32" t="s">
        <v>252</v>
      </c>
      <c r="G142" s="27" t="s">
        <v>40</v>
      </c>
      <c r="H142" s="27">
        <v>20</v>
      </c>
      <c r="I142" s="27">
        <v>20</v>
      </c>
      <c r="J142" s="38">
        <v>174.5</v>
      </c>
      <c r="K142" s="47">
        <f>SUM(CCT!K142,CEFID!K142,REITORIA!K142,CEO!K142,CESFI!K142,FAED!K142,CEART!K142,CEPLAN!K142,CAV!K142,CERES!K142)</f>
        <v>20</v>
      </c>
      <c r="L142" s="48">
        <f>(CCT!K142-CCT!L142)+(CEFID!K142-CEFID!L142)+(REITORIA!K142-REITORIA!L142)+(CEO!K142-CEO!L142)+(CESFI!K142-CESFI!L142)+(FAED!K142-FAED!L142)+(CEART!K142-CEART!L142)+(CEPLAN!K142-CEPLAN!L142)+(CAV!K142-CAV!L142)+(CERES!K142-CERES!L142)</f>
        <v>0</v>
      </c>
      <c r="M142" s="49">
        <f t="shared" si="2"/>
        <v>20</v>
      </c>
    </row>
    <row r="143" spans="1:13" ht="75" x14ac:dyDescent="0.25">
      <c r="A143" s="63"/>
      <c r="B143" s="63"/>
      <c r="C143" s="35">
        <v>17</v>
      </c>
      <c r="D143" s="36" t="s">
        <v>263</v>
      </c>
      <c r="E143" s="32" t="s">
        <v>134</v>
      </c>
      <c r="F143" s="32" t="s">
        <v>264</v>
      </c>
      <c r="G143" s="27" t="s">
        <v>40</v>
      </c>
      <c r="H143" s="27">
        <v>20</v>
      </c>
      <c r="I143" s="27">
        <v>20</v>
      </c>
      <c r="J143" s="38">
        <v>43</v>
      </c>
      <c r="K143" s="47">
        <f>SUM(CCT!K143,CEFID!K143,REITORIA!K143,CEO!K143,CESFI!K143,FAED!K143,CEART!K143,CEPLAN!K143,CAV!K143,CERES!K143)</f>
        <v>1</v>
      </c>
      <c r="L143" s="48">
        <f>(CCT!K143-CCT!L143)+(CEFID!K143-CEFID!L143)+(REITORIA!K143-REITORIA!L143)+(CEO!K143-CEO!L143)+(CESFI!K143-CESFI!L143)+(FAED!K143-FAED!L143)+(CEART!K143-CEART!L143)+(CEPLAN!K143-CEPLAN!L143)+(CAV!K143-CAV!L143)+(CERES!K143-CERES!L143)</f>
        <v>0</v>
      </c>
      <c r="M143" s="49">
        <f t="shared" si="2"/>
        <v>1</v>
      </c>
    </row>
    <row r="144" spans="1:13" ht="90" x14ac:dyDescent="0.25">
      <c r="A144" s="63"/>
      <c r="B144" s="63"/>
      <c r="C144" s="35">
        <v>18</v>
      </c>
      <c r="D144" s="36" t="s">
        <v>265</v>
      </c>
      <c r="E144" s="32" t="s">
        <v>134</v>
      </c>
      <c r="F144" s="32" t="s">
        <v>258</v>
      </c>
      <c r="G144" s="27" t="s">
        <v>40</v>
      </c>
      <c r="H144" s="27">
        <v>20</v>
      </c>
      <c r="I144" s="27">
        <v>20</v>
      </c>
      <c r="J144" s="38">
        <v>169.3</v>
      </c>
      <c r="K144" s="47">
        <f>SUM(CCT!K144,CEFID!K144,REITORIA!K144,CEO!K144,CESFI!K144,FAED!K144,CEART!K144,CEPLAN!K144,CAV!K144,CERES!K144)</f>
        <v>5</v>
      </c>
      <c r="L144" s="48">
        <f>(CCT!K144-CCT!L144)+(CEFID!K144-CEFID!L144)+(REITORIA!K144-REITORIA!L144)+(CEO!K144-CEO!L144)+(CESFI!K144-CESFI!L144)+(FAED!K144-FAED!L144)+(CEART!K144-CEART!L144)+(CEPLAN!K144-CEPLAN!L144)+(CAV!K144-CAV!L144)+(CERES!K144-CERES!L144)</f>
        <v>0</v>
      </c>
      <c r="M144" s="49">
        <f t="shared" si="2"/>
        <v>5</v>
      </c>
    </row>
    <row r="145" spans="1:13" ht="105" x14ac:dyDescent="0.25">
      <c r="A145" s="63"/>
      <c r="B145" s="63"/>
      <c r="C145" s="35">
        <v>19</v>
      </c>
      <c r="D145" s="36" t="s">
        <v>266</v>
      </c>
      <c r="E145" s="32" t="s">
        <v>134</v>
      </c>
      <c r="F145" s="32" t="s">
        <v>258</v>
      </c>
      <c r="G145" s="37" t="s">
        <v>228</v>
      </c>
      <c r="H145" s="27">
        <v>20</v>
      </c>
      <c r="I145" s="27">
        <v>20</v>
      </c>
      <c r="J145" s="38">
        <v>70.400000000000006</v>
      </c>
      <c r="K145" s="47">
        <f>SUM(CCT!K145,CEFID!K145,REITORIA!K145,CEO!K145,CESFI!K145,FAED!K145,CEART!K145,CEPLAN!K145,CAV!K145,CERES!K145)</f>
        <v>33</v>
      </c>
      <c r="L145" s="48">
        <f>(CCT!K145-CCT!L145)+(CEFID!K145-CEFID!L145)+(REITORIA!K145-REITORIA!L145)+(CEO!K145-CEO!L145)+(CESFI!K145-CESFI!L145)+(FAED!K145-FAED!L145)+(CEART!K145-CEART!L145)+(CEPLAN!K145-CEPLAN!L145)+(CAV!K145-CAV!L145)+(CERES!K145-CERES!L145)</f>
        <v>0</v>
      </c>
      <c r="M145" s="49">
        <f t="shared" si="2"/>
        <v>33</v>
      </c>
    </row>
    <row r="146" spans="1:13" ht="75" x14ac:dyDescent="0.25">
      <c r="A146" s="34" t="s">
        <v>342</v>
      </c>
      <c r="B146" s="34">
        <v>24</v>
      </c>
      <c r="C146" s="35">
        <v>1</v>
      </c>
      <c r="D146" s="36" t="s">
        <v>267</v>
      </c>
      <c r="E146" s="32" t="s">
        <v>134</v>
      </c>
      <c r="F146" s="32" t="s">
        <v>268</v>
      </c>
      <c r="G146" s="37" t="s">
        <v>40</v>
      </c>
      <c r="H146" s="27">
        <v>20</v>
      </c>
      <c r="I146" s="27">
        <v>20</v>
      </c>
      <c r="J146" s="38">
        <v>990</v>
      </c>
      <c r="K146" s="47">
        <f>SUM(CCT!K146,CEFID!K146,REITORIA!K146,CEO!K146,CESFI!K146,FAED!K146,CEART!K146,CEPLAN!K146,CAV!K146,CERES!K146)</f>
        <v>1</v>
      </c>
      <c r="L146" s="48">
        <f>(CCT!K146-CCT!L146)+(CEFID!K146-CEFID!L146)+(REITORIA!K146-REITORIA!L146)+(CEO!K146-CEO!L146)+(CESFI!K146-CESFI!L146)+(FAED!K146-FAED!L146)+(CEART!K146-CEART!L146)+(CEPLAN!K146-CEPLAN!L146)+(CAV!K146-CAV!L146)+(CERES!K146-CERES!L146)</f>
        <v>0</v>
      </c>
      <c r="M146" s="49">
        <f t="shared" si="2"/>
        <v>1</v>
      </c>
    </row>
    <row r="147" spans="1:13" ht="60" x14ac:dyDescent="0.25">
      <c r="A147" s="63" t="s">
        <v>340</v>
      </c>
      <c r="B147" s="63">
        <v>25</v>
      </c>
      <c r="C147" s="35">
        <v>1</v>
      </c>
      <c r="D147" s="36" t="s">
        <v>269</v>
      </c>
      <c r="E147" s="32" t="s">
        <v>134</v>
      </c>
      <c r="F147" s="32" t="s">
        <v>270</v>
      </c>
      <c r="G147" s="37" t="s">
        <v>40</v>
      </c>
      <c r="H147" s="27">
        <v>20</v>
      </c>
      <c r="I147" s="27">
        <v>20</v>
      </c>
      <c r="J147" s="38">
        <v>49.96</v>
      </c>
      <c r="K147" s="47">
        <f>SUM(CCT!K147,CEFID!K147,REITORIA!K147,CEO!K147,CESFI!K147,FAED!K147,CEART!K147,CEPLAN!K147,CAV!K147,CERES!K147)</f>
        <v>29</v>
      </c>
      <c r="L147" s="48">
        <f>(CCT!K147-CCT!L147)+(CEFID!K147-CEFID!L147)+(REITORIA!K147-REITORIA!L147)+(CEO!K147-CEO!L147)+(CESFI!K147-CESFI!L147)+(FAED!K147-FAED!L147)+(CEART!K147-CEART!L147)+(CEPLAN!K147-CEPLAN!L147)+(CAV!K147-CAV!L147)+(CERES!K147-CERES!L147)</f>
        <v>0</v>
      </c>
      <c r="M147" s="49">
        <f t="shared" si="2"/>
        <v>29</v>
      </c>
    </row>
    <row r="148" spans="1:13" ht="60" x14ac:dyDescent="0.25">
      <c r="A148" s="63"/>
      <c r="B148" s="63"/>
      <c r="C148" s="35">
        <v>2</v>
      </c>
      <c r="D148" s="36" t="s">
        <v>271</v>
      </c>
      <c r="E148" s="32" t="s">
        <v>134</v>
      </c>
      <c r="F148" s="32" t="s">
        <v>270</v>
      </c>
      <c r="G148" s="37" t="s">
        <v>228</v>
      </c>
      <c r="H148" s="27">
        <v>20</v>
      </c>
      <c r="I148" s="27">
        <v>20</v>
      </c>
      <c r="J148" s="38">
        <v>284.39</v>
      </c>
      <c r="K148" s="47">
        <f>SUM(CCT!K148,CEFID!K148,REITORIA!K148,CEO!K148,CESFI!K148,FAED!K148,CEART!K148,CEPLAN!K148,CAV!K148,CERES!K148)</f>
        <v>2</v>
      </c>
      <c r="L148" s="48">
        <f>(CCT!K148-CCT!L148)+(CEFID!K148-CEFID!L148)+(REITORIA!K148-REITORIA!L148)+(CEO!K148-CEO!L148)+(CESFI!K148-CESFI!L148)+(FAED!K148-FAED!L148)+(CEART!K148-CEART!L148)+(CEPLAN!K148-CEPLAN!L148)+(CAV!K148-CAV!L148)+(CERES!K148-CERES!L148)</f>
        <v>0</v>
      </c>
      <c r="M148" s="49">
        <f t="shared" si="2"/>
        <v>2</v>
      </c>
    </row>
    <row r="149" spans="1:13" ht="60" x14ac:dyDescent="0.25">
      <c r="A149" s="63"/>
      <c r="B149" s="63"/>
      <c r="C149" s="35">
        <v>3</v>
      </c>
      <c r="D149" s="36" t="s">
        <v>272</v>
      </c>
      <c r="E149" s="32" t="s">
        <v>134</v>
      </c>
      <c r="F149" s="32" t="s">
        <v>270</v>
      </c>
      <c r="G149" s="37" t="s">
        <v>228</v>
      </c>
      <c r="H149" s="27">
        <v>20</v>
      </c>
      <c r="I149" s="27">
        <v>20</v>
      </c>
      <c r="J149" s="38">
        <v>489.6</v>
      </c>
      <c r="K149" s="47">
        <f>SUM(CCT!K149,CEFID!K149,REITORIA!K149,CEO!K149,CESFI!K149,FAED!K149,CEART!K149,CEPLAN!K149,CAV!K149,CERES!K149)</f>
        <v>6</v>
      </c>
      <c r="L149" s="48">
        <f>(CCT!K149-CCT!L149)+(CEFID!K149-CEFID!L149)+(REITORIA!K149-REITORIA!L149)+(CEO!K149-CEO!L149)+(CESFI!K149-CESFI!L149)+(FAED!K149-FAED!L149)+(CEART!K149-CEART!L149)+(CEPLAN!K149-CEPLAN!L149)+(CAV!K149-CAV!L149)+(CERES!K149-CERES!L149)</f>
        <v>0</v>
      </c>
      <c r="M149" s="49">
        <f t="shared" si="2"/>
        <v>6</v>
      </c>
    </row>
    <row r="150" spans="1:13" ht="75" x14ac:dyDescent="0.25">
      <c r="A150" s="63"/>
      <c r="B150" s="63"/>
      <c r="C150" s="35">
        <v>4</v>
      </c>
      <c r="D150" s="36" t="s">
        <v>273</v>
      </c>
      <c r="E150" s="32" t="s">
        <v>134</v>
      </c>
      <c r="F150" s="32" t="s">
        <v>270</v>
      </c>
      <c r="G150" s="37" t="s">
        <v>228</v>
      </c>
      <c r="H150" s="27">
        <v>20</v>
      </c>
      <c r="I150" s="27">
        <v>20</v>
      </c>
      <c r="J150" s="38">
        <v>222.2</v>
      </c>
      <c r="K150" s="47">
        <f>SUM(CCT!K150,CEFID!K150,REITORIA!K150,CEO!K150,CESFI!K150,FAED!K150,CEART!K150,CEPLAN!K150,CAV!K150,CERES!K150)</f>
        <v>13</v>
      </c>
      <c r="L150" s="48">
        <f>(CCT!K150-CCT!L150)+(CEFID!K150-CEFID!L150)+(REITORIA!K150-REITORIA!L150)+(CEO!K150-CEO!L150)+(CESFI!K150-CESFI!L150)+(FAED!K150-FAED!L150)+(CEART!K150-CEART!L150)+(CEPLAN!K150-CEPLAN!L150)+(CAV!K150-CAV!L150)+(CERES!K150-CERES!L150)</f>
        <v>0</v>
      </c>
      <c r="M150" s="49">
        <f t="shared" si="2"/>
        <v>13</v>
      </c>
    </row>
    <row r="151" spans="1:13" ht="60" x14ac:dyDescent="0.25">
      <c r="A151" s="63"/>
      <c r="B151" s="63"/>
      <c r="C151" s="35">
        <v>5</v>
      </c>
      <c r="D151" s="36" t="s">
        <v>274</v>
      </c>
      <c r="E151" s="32" t="s">
        <v>134</v>
      </c>
      <c r="F151" s="32" t="s">
        <v>275</v>
      </c>
      <c r="G151" s="37" t="s">
        <v>40</v>
      </c>
      <c r="H151" s="27">
        <v>20</v>
      </c>
      <c r="I151" s="27">
        <v>20</v>
      </c>
      <c r="J151" s="38">
        <v>128.43</v>
      </c>
      <c r="K151" s="47">
        <f>SUM(CCT!K151,CEFID!K151,REITORIA!K151,CEO!K151,CESFI!K151,FAED!K151,CEART!K151,CEPLAN!K151,CAV!K151,CERES!K151)</f>
        <v>14</v>
      </c>
      <c r="L151" s="48">
        <f>(CCT!K151-CCT!L151)+(CEFID!K151-CEFID!L151)+(REITORIA!K151-REITORIA!L151)+(CEO!K151-CEO!L151)+(CESFI!K151-CESFI!L151)+(FAED!K151-FAED!L151)+(CEART!K151-CEART!L151)+(CEPLAN!K151-CEPLAN!L151)+(CAV!K151-CAV!L151)+(CERES!K151-CERES!L151)</f>
        <v>0</v>
      </c>
      <c r="M151" s="49">
        <f t="shared" si="2"/>
        <v>14</v>
      </c>
    </row>
    <row r="152" spans="1:13" ht="60" x14ac:dyDescent="0.25">
      <c r="A152" s="63"/>
      <c r="B152" s="63"/>
      <c r="C152" s="35">
        <v>6</v>
      </c>
      <c r="D152" s="36" t="s">
        <v>276</v>
      </c>
      <c r="E152" s="32" t="s">
        <v>134</v>
      </c>
      <c r="F152" s="32" t="s">
        <v>277</v>
      </c>
      <c r="G152" s="37" t="s">
        <v>40</v>
      </c>
      <c r="H152" s="27">
        <v>20</v>
      </c>
      <c r="I152" s="27">
        <v>20</v>
      </c>
      <c r="J152" s="38">
        <v>183.93</v>
      </c>
      <c r="K152" s="47">
        <f>SUM(CCT!K152,CEFID!K152,REITORIA!K152,CEO!K152,CESFI!K152,FAED!K152,CEART!K152,CEPLAN!K152,CAV!K152,CERES!K152)</f>
        <v>3</v>
      </c>
      <c r="L152" s="48">
        <f>(CCT!K152-CCT!L152)+(CEFID!K152-CEFID!L152)+(REITORIA!K152-REITORIA!L152)+(CEO!K152-CEO!L152)+(CESFI!K152-CESFI!L152)+(FAED!K152-FAED!L152)+(CEART!K152-CEART!L152)+(CEPLAN!K152-CEPLAN!L152)+(CAV!K152-CAV!L152)+(CERES!K152-CERES!L152)</f>
        <v>0</v>
      </c>
      <c r="M152" s="49">
        <f t="shared" si="2"/>
        <v>3</v>
      </c>
    </row>
    <row r="153" spans="1:13" ht="180" x14ac:dyDescent="0.25">
      <c r="A153" s="63"/>
      <c r="B153" s="63"/>
      <c r="C153" s="35">
        <v>7</v>
      </c>
      <c r="D153" s="36" t="s">
        <v>278</v>
      </c>
      <c r="E153" s="32" t="s">
        <v>134</v>
      </c>
      <c r="F153" s="32" t="s">
        <v>277</v>
      </c>
      <c r="G153" s="37" t="s">
        <v>40</v>
      </c>
      <c r="H153" s="27">
        <v>20</v>
      </c>
      <c r="I153" s="27">
        <v>20</v>
      </c>
      <c r="J153" s="38">
        <v>86.56</v>
      </c>
      <c r="K153" s="47">
        <f>SUM(CCT!K153,CEFID!K153,REITORIA!K153,CEO!K153,CESFI!K153,FAED!K153,CEART!K153,CEPLAN!K153,CAV!K153,CERES!K153)</f>
        <v>6</v>
      </c>
      <c r="L153" s="48">
        <f>(CCT!K153-CCT!L153)+(CEFID!K153-CEFID!L153)+(REITORIA!K153-REITORIA!L153)+(CEO!K153-CEO!L153)+(CESFI!K153-CESFI!L153)+(FAED!K153-FAED!L153)+(CEART!K153-CEART!L153)+(CEPLAN!K153-CEPLAN!L153)+(CAV!K153-CAV!L153)+(CERES!K153-CERES!L153)</f>
        <v>0</v>
      </c>
      <c r="M153" s="49">
        <f t="shared" si="2"/>
        <v>6</v>
      </c>
    </row>
    <row r="154" spans="1:13" ht="45" x14ac:dyDescent="0.25">
      <c r="A154" s="63" t="s">
        <v>343</v>
      </c>
      <c r="B154" s="63">
        <v>26</v>
      </c>
      <c r="C154" s="35">
        <v>1</v>
      </c>
      <c r="D154" s="36" t="s">
        <v>279</v>
      </c>
      <c r="E154" s="32" t="s">
        <v>134</v>
      </c>
      <c r="F154" s="32" t="s">
        <v>209</v>
      </c>
      <c r="G154" s="37" t="s">
        <v>40</v>
      </c>
      <c r="H154" s="27">
        <v>20</v>
      </c>
      <c r="I154" s="27">
        <v>20</v>
      </c>
      <c r="J154" s="38">
        <v>412.22</v>
      </c>
      <c r="K154" s="47">
        <f>SUM(CCT!K154,CEFID!K154,REITORIA!K154,CEO!K154,CESFI!K154,FAED!K154,CEART!K154,CEPLAN!K154,CAV!K154,CERES!K154)</f>
        <v>4</v>
      </c>
      <c r="L154" s="48">
        <f>(CCT!K154-CCT!L154)+(CEFID!K154-CEFID!L154)+(REITORIA!K154-REITORIA!L154)+(CEO!K154-CEO!L154)+(CESFI!K154-CESFI!L154)+(FAED!K154-FAED!L154)+(CEART!K154-CEART!L154)+(CEPLAN!K154-CEPLAN!L154)+(CAV!K154-CAV!L154)+(CERES!K154-CERES!L154)</f>
        <v>0</v>
      </c>
      <c r="M154" s="49">
        <f t="shared" si="2"/>
        <v>4</v>
      </c>
    </row>
    <row r="155" spans="1:13" ht="105" x14ac:dyDescent="0.25">
      <c r="A155" s="63"/>
      <c r="B155" s="63"/>
      <c r="C155" s="35">
        <v>2</v>
      </c>
      <c r="D155" s="36" t="s">
        <v>280</v>
      </c>
      <c r="E155" s="32" t="s">
        <v>134</v>
      </c>
      <c r="F155" s="32" t="s">
        <v>209</v>
      </c>
      <c r="G155" s="37" t="s">
        <v>40</v>
      </c>
      <c r="H155" s="27">
        <v>20</v>
      </c>
      <c r="I155" s="27">
        <v>20</v>
      </c>
      <c r="J155" s="38">
        <v>23.03</v>
      </c>
      <c r="K155" s="47">
        <f>SUM(CCT!K155,CEFID!K155,REITORIA!K155,CEO!K155,CESFI!K155,FAED!K155,CEART!K155,CEPLAN!K155,CAV!K155,CERES!K155)</f>
        <v>20</v>
      </c>
      <c r="L155" s="48">
        <f>(CCT!K155-CCT!L155)+(CEFID!K155-CEFID!L155)+(REITORIA!K155-REITORIA!L155)+(CEO!K155-CEO!L155)+(CESFI!K155-CESFI!L155)+(FAED!K155-FAED!L155)+(CEART!K155-CEART!L155)+(CEPLAN!K155-CEPLAN!L155)+(CAV!K155-CAV!L155)+(CERES!K155-CERES!L155)</f>
        <v>0</v>
      </c>
      <c r="M155" s="49">
        <f t="shared" si="2"/>
        <v>20</v>
      </c>
    </row>
    <row r="156" spans="1:13" ht="135" x14ac:dyDescent="0.25">
      <c r="A156" s="63"/>
      <c r="B156" s="63"/>
      <c r="C156" s="35">
        <v>3</v>
      </c>
      <c r="D156" s="36" t="s">
        <v>281</v>
      </c>
      <c r="E156" s="32" t="s">
        <v>134</v>
      </c>
      <c r="F156" s="32" t="s">
        <v>282</v>
      </c>
      <c r="G156" s="37" t="s">
        <v>40</v>
      </c>
      <c r="H156" s="27">
        <v>20</v>
      </c>
      <c r="I156" s="27">
        <v>20</v>
      </c>
      <c r="J156" s="38">
        <v>159.33000000000001</v>
      </c>
      <c r="K156" s="47">
        <f>SUM(CCT!K156,CEFID!K156,REITORIA!K156,CEO!K156,CESFI!K156,FAED!K156,CEART!K156,CEPLAN!K156,CAV!K156,CERES!K156)</f>
        <v>3</v>
      </c>
      <c r="L156" s="48">
        <f>(CCT!K156-CCT!L156)+(CEFID!K156-CEFID!L156)+(REITORIA!K156-REITORIA!L156)+(CEO!K156-CEO!L156)+(CESFI!K156-CESFI!L156)+(FAED!K156-FAED!L156)+(CEART!K156-CEART!L156)+(CEPLAN!K156-CEPLAN!L156)+(CAV!K156-CAV!L156)+(CERES!K156-CERES!L156)</f>
        <v>0</v>
      </c>
      <c r="M156" s="49">
        <f t="shared" si="2"/>
        <v>3</v>
      </c>
    </row>
    <row r="157" spans="1:13" ht="45" x14ac:dyDescent="0.25">
      <c r="A157" s="63"/>
      <c r="B157" s="63"/>
      <c r="C157" s="35">
        <v>4</v>
      </c>
      <c r="D157" s="36" t="s">
        <v>283</v>
      </c>
      <c r="E157" s="32" t="s">
        <v>134</v>
      </c>
      <c r="F157" s="32" t="s">
        <v>282</v>
      </c>
      <c r="G157" s="37" t="s">
        <v>40</v>
      </c>
      <c r="H157" s="27">
        <v>20</v>
      </c>
      <c r="I157" s="27">
        <v>20</v>
      </c>
      <c r="J157" s="38">
        <v>91.06</v>
      </c>
      <c r="K157" s="47">
        <f>SUM(CCT!K157,CEFID!K157,REITORIA!K157,CEO!K157,CESFI!K157,FAED!K157,CEART!K157,CEPLAN!K157,CAV!K157,CERES!K157)</f>
        <v>26</v>
      </c>
      <c r="L157" s="48">
        <f>(CCT!K157-CCT!L157)+(CEFID!K157-CEFID!L157)+(REITORIA!K157-REITORIA!L157)+(CEO!K157-CEO!L157)+(CESFI!K157-CESFI!L157)+(FAED!K157-FAED!L157)+(CEART!K157-CEART!L157)+(CEPLAN!K157-CEPLAN!L157)+(CAV!K157-CAV!L157)+(CERES!K157-CERES!L157)</f>
        <v>0</v>
      </c>
      <c r="M157" s="49">
        <f t="shared" si="2"/>
        <v>26</v>
      </c>
    </row>
    <row r="158" spans="1:13" ht="45" x14ac:dyDescent="0.25">
      <c r="A158" s="63"/>
      <c r="B158" s="63"/>
      <c r="C158" s="35">
        <v>5</v>
      </c>
      <c r="D158" s="36" t="s">
        <v>284</v>
      </c>
      <c r="E158" s="32" t="s">
        <v>134</v>
      </c>
      <c r="F158" s="32" t="s">
        <v>282</v>
      </c>
      <c r="G158" s="37" t="s">
        <v>40</v>
      </c>
      <c r="H158" s="27">
        <v>20</v>
      </c>
      <c r="I158" s="27">
        <v>20</v>
      </c>
      <c r="J158" s="38">
        <v>97.5</v>
      </c>
      <c r="K158" s="47">
        <f>SUM(CCT!K158,CEFID!K158,REITORIA!K158,CEO!K158,CESFI!K158,FAED!K158,CEART!K158,CEPLAN!K158,CAV!K158,CERES!K158)</f>
        <v>2</v>
      </c>
      <c r="L158" s="48">
        <f>(CCT!K158-CCT!L158)+(CEFID!K158-CEFID!L158)+(REITORIA!K158-REITORIA!L158)+(CEO!K158-CEO!L158)+(CESFI!K158-CESFI!L158)+(FAED!K158-FAED!L158)+(CEART!K158-CEART!L158)+(CEPLAN!K158-CEPLAN!L158)+(CAV!K158-CAV!L158)+(CERES!K158-CERES!L158)</f>
        <v>0</v>
      </c>
      <c r="M158" s="49">
        <f t="shared" si="2"/>
        <v>2</v>
      </c>
    </row>
    <row r="159" spans="1:13" ht="60" x14ac:dyDescent="0.25">
      <c r="A159" s="63"/>
      <c r="B159" s="63"/>
      <c r="C159" s="35">
        <v>6</v>
      </c>
      <c r="D159" s="36" t="s">
        <v>285</v>
      </c>
      <c r="E159" s="32" t="s">
        <v>134</v>
      </c>
      <c r="F159" s="32" t="s">
        <v>282</v>
      </c>
      <c r="G159" s="37" t="s">
        <v>40</v>
      </c>
      <c r="H159" s="27">
        <v>20</v>
      </c>
      <c r="I159" s="27">
        <v>20</v>
      </c>
      <c r="J159" s="38">
        <v>91.17</v>
      </c>
      <c r="K159" s="47">
        <f>SUM(CCT!K159,CEFID!K159,REITORIA!K159,CEO!K159,CESFI!K159,FAED!K159,CEART!K159,CEPLAN!K159,CAV!K159,CERES!K159)</f>
        <v>12</v>
      </c>
      <c r="L159" s="48">
        <f>(CCT!K159-CCT!L159)+(CEFID!K159-CEFID!L159)+(REITORIA!K159-REITORIA!L159)+(CEO!K159-CEO!L159)+(CESFI!K159-CESFI!L159)+(FAED!K159-FAED!L159)+(CEART!K159-CEART!L159)+(CEPLAN!K159-CEPLAN!L159)+(CAV!K159-CAV!L159)+(CERES!K159-CERES!L159)</f>
        <v>0</v>
      </c>
      <c r="M159" s="49">
        <f t="shared" si="2"/>
        <v>12</v>
      </c>
    </row>
    <row r="160" spans="1:13" ht="45" x14ac:dyDescent="0.25">
      <c r="A160" s="63"/>
      <c r="B160" s="63"/>
      <c r="C160" s="35">
        <v>7</v>
      </c>
      <c r="D160" s="36" t="s">
        <v>286</v>
      </c>
      <c r="E160" s="32" t="s">
        <v>134</v>
      </c>
      <c r="F160" s="32" t="s">
        <v>282</v>
      </c>
      <c r="G160" s="37" t="s">
        <v>40</v>
      </c>
      <c r="H160" s="27">
        <v>20</v>
      </c>
      <c r="I160" s="27">
        <v>20</v>
      </c>
      <c r="J160" s="38">
        <v>76.33</v>
      </c>
      <c r="K160" s="47">
        <f>SUM(CCT!K160,CEFID!K160,REITORIA!K160,CEO!K160,CESFI!K160,FAED!K160,CEART!K160,CEPLAN!K160,CAV!K160,CERES!K160)</f>
        <v>11</v>
      </c>
      <c r="L160" s="48">
        <f>(CCT!K160-CCT!L160)+(CEFID!K160-CEFID!L160)+(REITORIA!K160-REITORIA!L160)+(CEO!K160-CEO!L160)+(CESFI!K160-CESFI!L160)+(FAED!K160-FAED!L160)+(CEART!K160-CEART!L160)+(CEPLAN!K160-CEPLAN!L160)+(CAV!K160-CAV!L160)+(CERES!K160-CERES!L160)</f>
        <v>0</v>
      </c>
      <c r="M160" s="49">
        <f t="shared" si="2"/>
        <v>11</v>
      </c>
    </row>
    <row r="161" spans="1:13" ht="60" x14ac:dyDescent="0.25">
      <c r="A161" s="63"/>
      <c r="B161" s="63"/>
      <c r="C161" s="35">
        <v>8</v>
      </c>
      <c r="D161" s="36" t="s">
        <v>287</v>
      </c>
      <c r="E161" s="32" t="s">
        <v>134</v>
      </c>
      <c r="F161" s="32" t="s">
        <v>282</v>
      </c>
      <c r="G161" s="37" t="s">
        <v>40</v>
      </c>
      <c r="H161" s="27">
        <v>20</v>
      </c>
      <c r="I161" s="27">
        <v>20</v>
      </c>
      <c r="J161" s="38">
        <v>60.3</v>
      </c>
      <c r="K161" s="47">
        <f>SUM(CCT!K161,CEFID!K161,REITORIA!K161,CEO!K161,CESFI!K161,FAED!K161,CEART!K161,CEPLAN!K161,CAV!K161,CERES!K161)</f>
        <v>1</v>
      </c>
      <c r="L161" s="48">
        <f>(CCT!K161-CCT!L161)+(CEFID!K161-CEFID!L161)+(REITORIA!K161-REITORIA!L161)+(CEO!K161-CEO!L161)+(CESFI!K161-CESFI!L161)+(FAED!K161-FAED!L161)+(CEART!K161-CEART!L161)+(CEPLAN!K161-CEPLAN!L161)+(CAV!K161-CAV!L161)+(CERES!K161-CERES!L161)</f>
        <v>0</v>
      </c>
      <c r="M161" s="49">
        <f t="shared" si="2"/>
        <v>1</v>
      </c>
    </row>
    <row r="162" spans="1:13" ht="45" x14ac:dyDescent="0.25">
      <c r="A162" s="63" t="s">
        <v>342</v>
      </c>
      <c r="B162" s="63">
        <v>27</v>
      </c>
      <c r="C162" s="35">
        <v>1</v>
      </c>
      <c r="D162" s="36" t="s">
        <v>288</v>
      </c>
      <c r="E162" s="32" t="s">
        <v>134</v>
      </c>
      <c r="F162" s="32" t="s">
        <v>289</v>
      </c>
      <c r="G162" s="37" t="s">
        <v>40</v>
      </c>
      <c r="H162" s="27">
        <v>20</v>
      </c>
      <c r="I162" s="27">
        <v>20</v>
      </c>
      <c r="J162" s="38">
        <v>25.46</v>
      </c>
      <c r="K162" s="47">
        <f>SUM(CCT!K162,CEFID!K162,REITORIA!K162,CEO!K162,CESFI!K162,FAED!K162,CEART!K162,CEPLAN!K162,CAV!K162,CERES!K162)</f>
        <v>80</v>
      </c>
      <c r="L162" s="48">
        <f>(CCT!K162-CCT!L162)+(CEFID!K162-CEFID!L162)+(REITORIA!K162-REITORIA!L162)+(CEO!K162-CEO!L162)+(CESFI!K162-CESFI!L162)+(FAED!K162-FAED!L162)+(CEART!K162-CEART!L162)+(CEPLAN!K162-CEPLAN!L162)+(CAV!K162-CAV!L162)+(CERES!K162-CERES!L162)</f>
        <v>0</v>
      </c>
      <c r="M162" s="49">
        <f t="shared" si="2"/>
        <v>80</v>
      </c>
    </row>
    <row r="163" spans="1:13" ht="75" x14ac:dyDescent="0.25">
      <c r="A163" s="63"/>
      <c r="B163" s="63"/>
      <c r="C163" s="35">
        <v>2</v>
      </c>
      <c r="D163" s="36" t="s">
        <v>290</v>
      </c>
      <c r="E163" s="32" t="s">
        <v>134</v>
      </c>
      <c r="F163" s="32" t="s">
        <v>291</v>
      </c>
      <c r="G163" s="37" t="s">
        <v>40</v>
      </c>
      <c r="H163" s="27">
        <v>20</v>
      </c>
      <c r="I163" s="27">
        <v>20</v>
      </c>
      <c r="J163" s="38">
        <v>27.99</v>
      </c>
      <c r="K163" s="47">
        <f>SUM(CCT!K163,CEFID!K163,REITORIA!K163,CEO!K163,CESFI!K163,FAED!K163,CEART!K163,CEPLAN!K163,CAV!K163,CERES!K163)</f>
        <v>504</v>
      </c>
      <c r="L163" s="48">
        <f>(CCT!K163-CCT!L163)+(CEFID!K163-CEFID!L163)+(REITORIA!K163-REITORIA!L163)+(CEO!K163-CEO!L163)+(CESFI!K163-CESFI!L163)+(FAED!K163-FAED!L163)+(CEART!K163-CEART!L163)+(CEPLAN!K163-CEPLAN!L163)+(CAV!K163-CAV!L163)+(CERES!K163-CERES!L163)</f>
        <v>0</v>
      </c>
      <c r="M163" s="49">
        <f t="shared" si="2"/>
        <v>504</v>
      </c>
    </row>
    <row r="164" spans="1:13" ht="75" x14ac:dyDescent="0.25">
      <c r="A164" s="34" t="s">
        <v>340</v>
      </c>
      <c r="B164" s="34">
        <v>28</v>
      </c>
      <c r="C164" s="35">
        <v>1</v>
      </c>
      <c r="D164" s="36" t="s">
        <v>292</v>
      </c>
      <c r="E164" s="32" t="s">
        <v>293</v>
      </c>
      <c r="F164" s="32" t="s">
        <v>294</v>
      </c>
      <c r="G164" s="37" t="s">
        <v>40</v>
      </c>
      <c r="H164" s="27">
        <v>20</v>
      </c>
      <c r="I164" s="27">
        <v>20</v>
      </c>
      <c r="J164" s="38">
        <v>76.2</v>
      </c>
      <c r="K164" s="47">
        <f>SUM(CCT!K164,CEFID!K164,REITORIA!K164,CEO!K164,CESFI!K164,FAED!K164,CEART!K164,CEPLAN!K164,CAV!K164,CERES!K164)</f>
        <v>25</v>
      </c>
      <c r="L164" s="48">
        <f>(CCT!K164-CCT!L164)+(CEFID!K164-CEFID!L164)+(REITORIA!K164-REITORIA!L164)+(CEO!K164-CEO!L164)+(CESFI!K164-CESFI!L164)+(FAED!K164-FAED!L164)+(CEART!K164-CEART!L164)+(CEPLAN!K164-CEPLAN!L164)+(CAV!K164-CAV!L164)+(CERES!K164-CERES!L164)</f>
        <v>0</v>
      </c>
      <c r="M164" s="49">
        <f t="shared" si="2"/>
        <v>25</v>
      </c>
    </row>
    <row r="165" spans="1:13" ht="60" x14ac:dyDescent="0.25">
      <c r="A165" s="34" t="s">
        <v>343</v>
      </c>
      <c r="B165" s="34">
        <v>29</v>
      </c>
      <c r="C165" s="35">
        <v>1</v>
      </c>
      <c r="D165" s="36" t="s">
        <v>295</v>
      </c>
      <c r="E165" s="32" t="s">
        <v>296</v>
      </c>
      <c r="F165" s="32" t="s">
        <v>297</v>
      </c>
      <c r="G165" s="37" t="s">
        <v>298</v>
      </c>
      <c r="H165" s="27">
        <v>20</v>
      </c>
      <c r="I165" s="27">
        <v>20</v>
      </c>
      <c r="J165" s="38">
        <v>4.53</v>
      </c>
      <c r="K165" s="47">
        <f>SUM(CCT!K165,CEFID!K165,REITORIA!K165,CEO!K165,CESFI!K165,FAED!K165,CEART!K165,CEPLAN!K165,CAV!K165,CERES!K165)</f>
        <v>69</v>
      </c>
      <c r="L165" s="48">
        <f>(CCT!K165-CCT!L165)+(CEFID!K165-CEFID!L165)+(REITORIA!K165-REITORIA!L165)+(CEO!K165-CEO!L165)+(CESFI!K165-CESFI!L165)+(FAED!K165-FAED!L165)+(CEART!K165-CEART!L165)+(CEPLAN!K165-CEPLAN!L165)+(CAV!K165-CAV!L165)+(CERES!K165-CERES!L165)</f>
        <v>0</v>
      </c>
      <c r="M165" s="49">
        <f t="shared" si="2"/>
        <v>69</v>
      </c>
    </row>
    <row r="166" spans="1:13" x14ac:dyDescent="0.25">
      <c r="A166" s="63" t="s">
        <v>343</v>
      </c>
      <c r="B166" s="63">
        <v>30</v>
      </c>
      <c r="C166" s="35">
        <v>1</v>
      </c>
      <c r="D166" s="44" t="s">
        <v>299</v>
      </c>
      <c r="E166" s="32" t="s">
        <v>300</v>
      </c>
      <c r="F166" s="32" t="s">
        <v>301</v>
      </c>
      <c r="G166" s="37" t="s">
        <v>40</v>
      </c>
      <c r="H166" s="27">
        <v>20</v>
      </c>
      <c r="I166" s="27">
        <v>20</v>
      </c>
      <c r="J166" s="38">
        <v>32.520000000000003</v>
      </c>
      <c r="K166" s="47">
        <f>SUM(CCT!K166,CEFID!K166,REITORIA!K166,CEO!K166,CESFI!K166,FAED!K166,CEART!K166,CEPLAN!K166,CAV!K166,CERES!K166)</f>
        <v>29</v>
      </c>
      <c r="L166" s="48">
        <f>(CCT!K166-CCT!L166)+(CEFID!K166-CEFID!L166)+(REITORIA!K166-REITORIA!L166)+(CEO!K166-CEO!L166)+(CESFI!K166-CESFI!L166)+(FAED!K166-FAED!L166)+(CEART!K166-CEART!L166)+(CEPLAN!K166-CEPLAN!L166)+(CAV!K166-CAV!L166)+(CERES!K166-CERES!L166)</f>
        <v>0</v>
      </c>
      <c r="M166" s="49">
        <f t="shared" si="2"/>
        <v>29</v>
      </c>
    </row>
    <row r="167" spans="1:13" ht="120" x14ac:dyDescent="0.25">
      <c r="A167" s="63"/>
      <c r="B167" s="63"/>
      <c r="C167" s="35">
        <v>2</v>
      </c>
      <c r="D167" s="36" t="s">
        <v>302</v>
      </c>
      <c r="E167" s="32" t="s">
        <v>300</v>
      </c>
      <c r="F167" s="32" t="s">
        <v>301</v>
      </c>
      <c r="G167" s="37" t="s">
        <v>40</v>
      </c>
      <c r="H167" s="27">
        <v>20</v>
      </c>
      <c r="I167" s="27">
        <v>20</v>
      </c>
      <c r="J167" s="38">
        <v>73.040000000000006</v>
      </c>
      <c r="K167" s="47">
        <f>SUM(CCT!K167,CEFID!K167,REITORIA!K167,CEO!K167,CESFI!K167,FAED!K167,CEART!K167,CEPLAN!K167,CAV!K167,CERES!K167)</f>
        <v>20</v>
      </c>
      <c r="L167" s="48">
        <f>(CCT!K167-CCT!L167)+(CEFID!K167-CEFID!L167)+(REITORIA!K167-REITORIA!L167)+(CEO!K167-CEO!L167)+(CESFI!K167-CESFI!L167)+(FAED!K167-FAED!L167)+(CEART!K167-CEART!L167)+(CEPLAN!K167-CEPLAN!L167)+(CAV!K167-CAV!L167)+(CERES!K167-CERES!L167)</f>
        <v>0</v>
      </c>
      <c r="M167" s="49">
        <f t="shared" si="2"/>
        <v>20</v>
      </c>
    </row>
    <row r="168" spans="1:13" ht="60" x14ac:dyDescent="0.25">
      <c r="A168" s="34" t="s">
        <v>343</v>
      </c>
      <c r="B168" s="34">
        <v>31</v>
      </c>
      <c r="C168" s="35">
        <v>1</v>
      </c>
      <c r="D168" s="36" t="s">
        <v>303</v>
      </c>
      <c r="E168" s="32" t="s">
        <v>84</v>
      </c>
      <c r="F168" s="32" t="s">
        <v>304</v>
      </c>
      <c r="G168" s="37" t="s">
        <v>40</v>
      </c>
      <c r="H168" s="27">
        <v>20</v>
      </c>
      <c r="I168" s="27">
        <v>20</v>
      </c>
      <c r="J168" s="38">
        <v>155.04</v>
      </c>
      <c r="K168" s="47">
        <f>SUM(CCT!K168,CEFID!K168,REITORIA!K168,CEO!K168,CESFI!K168,FAED!K168,CEART!K168,CEPLAN!K168,CAV!K168,CERES!K168)</f>
        <v>2</v>
      </c>
      <c r="L168" s="48">
        <f>(CCT!K168-CCT!L168)+(CEFID!K168-CEFID!L168)+(REITORIA!K168-REITORIA!L168)+(CEO!K168-CEO!L168)+(CESFI!K168-CESFI!L168)+(FAED!K168-FAED!L168)+(CEART!K168-CEART!L168)+(CEPLAN!K168-CEPLAN!L168)+(CAV!K168-CAV!L168)+(CERES!K168-CERES!L168)</f>
        <v>0</v>
      </c>
      <c r="M168" s="49">
        <f t="shared" si="2"/>
        <v>2</v>
      </c>
    </row>
    <row r="169" spans="1:13" ht="135" x14ac:dyDescent="0.25">
      <c r="A169" s="34" t="s">
        <v>341</v>
      </c>
      <c r="B169" s="34">
        <v>32</v>
      </c>
      <c r="C169" s="35">
        <v>1</v>
      </c>
      <c r="D169" s="36" t="s">
        <v>305</v>
      </c>
      <c r="E169" s="32" t="s">
        <v>134</v>
      </c>
      <c r="F169" s="32" t="s">
        <v>306</v>
      </c>
      <c r="G169" s="37" t="s">
        <v>40</v>
      </c>
      <c r="H169" s="27">
        <v>20</v>
      </c>
      <c r="I169" s="27">
        <v>20</v>
      </c>
      <c r="J169" s="38">
        <v>69.209999999999994</v>
      </c>
      <c r="K169" s="47">
        <f>SUM(CCT!K169,CEFID!K169,REITORIA!K169,CEO!K169,CESFI!K169,FAED!K169,CEART!K169,CEPLAN!K169,CAV!K169,CERES!K169)</f>
        <v>32</v>
      </c>
      <c r="L169" s="48">
        <f>(CCT!K169-CCT!L169)+(CEFID!K169-CEFID!L169)+(REITORIA!K169-REITORIA!L169)+(CEO!K169-CEO!L169)+(CESFI!K169-CESFI!L169)+(FAED!K169-FAED!L169)+(CEART!K169-CEART!L169)+(CEPLAN!K169-CEPLAN!L169)+(CAV!K169-CAV!L169)+(CERES!K169-CERES!L169)</f>
        <v>0</v>
      </c>
      <c r="M169" s="49">
        <f t="shared" si="2"/>
        <v>32</v>
      </c>
    </row>
    <row r="170" spans="1:13" ht="60" x14ac:dyDescent="0.25">
      <c r="A170" s="34" t="s">
        <v>343</v>
      </c>
      <c r="B170" s="34">
        <v>33</v>
      </c>
      <c r="C170" s="35">
        <v>1</v>
      </c>
      <c r="D170" s="36" t="s">
        <v>307</v>
      </c>
      <c r="E170" s="32" t="s">
        <v>309</v>
      </c>
      <c r="F170" s="32" t="s">
        <v>308</v>
      </c>
      <c r="G170" s="37" t="s">
        <v>40</v>
      </c>
      <c r="H170" s="27">
        <v>20</v>
      </c>
      <c r="I170" s="27">
        <v>20</v>
      </c>
      <c r="J170" s="38">
        <v>18.16</v>
      </c>
      <c r="K170" s="47">
        <f>SUM(CCT!K170,CEFID!K170,REITORIA!K170,CEO!K170,CESFI!K170,FAED!K170,CEART!K170,CEPLAN!K170,CAV!K170,CERES!K170)</f>
        <v>1</v>
      </c>
      <c r="L170" s="48">
        <f>(CCT!K170-CCT!L170)+(CEFID!K170-CEFID!L170)+(REITORIA!K170-REITORIA!L170)+(CEO!K170-CEO!L170)+(CESFI!K170-CESFI!L170)+(FAED!K170-FAED!L170)+(CEART!K170-CEART!L170)+(CEPLAN!K170-CEPLAN!L170)+(CAV!K170-CAV!L170)+(CERES!K170-CERES!L170)</f>
        <v>0</v>
      </c>
      <c r="M170" s="49">
        <f t="shared" si="2"/>
        <v>1</v>
      </c>
    </row>
    <row r="171" spans="1:13" ht="165" x14ac:dyDescent="0.25">
      <c r="A171" s="63" t="s">
        <v>343</v>
      </c>
      <c r="B171" s="63">
        <v>34</v>
      </c>
      <c r="C171" s="35">
        <v>1</v>
      </c>
      <c r="D171" s="36" t="s">
        <v>310</v>
      </c>
      <c r="E171" s="32" t="s">
        <v>134</v>
      </c>
      <c r="F171" s="32" t="s">
        <v>311</v>
      </c>
      <c r="G171" s="37" t="s">
        <v>40</v>
      </c>
      <c r="H171" s="27">
        <v>20</v>
      </c>
      <c r="I171" s="27">
        <v>20</v>
      </c>
      <c r="J171" s="38">
        <v>546.35</v>
      </c>
      <c r="K171" s="47">
        <f>SUM(CCT!K171,CEFID!K171,REITORIA!K171,CEO!K171,CESFI!K171,FAED!K171,CEART!K171,CEPLAN!K171,CAV!K171,CERES!K171)</f>
        <v>2</v>
      </c>
      <c r="L171" s="48">
        <f>(CCT!K171-CCT!L171)+(CEFID!K171-CEFID!L171)+(REITORIA!K171-REITORIA!L171)+(CEO!K171-CEO!L171)+(CESFI!K171-CESFI!L171)+(FAED!K171-FAED!L171)+(CEART!K171-CEART!L171)+(CEPLAN!K171-CEPLAN!L171)+(CAV!K171-CAV!L171)+(CERES!K171-CERES!L171)</f>
        <v>0</v>
      </c>
      <c r="M171" s="49">
        <f t="shared" si="2"/>
        <v>2</v>
      </c>
    </row>
    <row r="172" spans="1:13" ht="105" x14ac:dyDescent="0.25">
      <c r="A172" s="63"/>
      <c r="B172" s="63"/>
      <c r="C172" s="35">
        <v>2</v>
      </c>
      <c r="D172" s="36" t="s">
        <v>312</v>
      </c>
      <c r="E172" s="32" t="s">
        <v>134</v>
      </c>
      <c r="F172" s="32" t="s">
        <v>314</v>
      </c>
      <c r="G172" s="37" t="s">
        <v>313</v>
      </c>
      <c r="H172" s="27">
        <v>20</v>
      </c>
      <c r="I172" s="27">
        <v>20</v>
      </c>
      <c r="J172" s="38">
        <v>46.85</v>
      </c>
      <c r="K172" s="47">
        <f>SUM(CCT!K172,CEFID!K172,REITORIA!K172,CEO!K172,CESFI!K172,FAED!K172,CEART!K172,CEPLAN!K172,CAV!K172,CERES!K172)</f>
        <v>6</v>
      </c>
      <c r="L172" s="48">
        <f>(CCT!K172-CCT!L172)+(CEFID!K172-CEFID!L172)+(REITORIA!K172-REITORIA!L172)+(CEO!K172-CEO!L172)+(CESFI!K172-CESFI!L172)+(FAED!K172-FAED!L172)+(CEART!K172-CEART!L172)+(CEPLAN!K172-CEPLAN!L172)+(CAV!K172-CAV!L172)+(CERES!K172-CERES!L172)</f>
        <v>0</v>
      </c>
      <c r="M172" s="49">
        <f t="shared" si="2"/>
        <v>6</v>
      </c>
    </row>
    <row r="173" spans="1:13" ht="60" x14ac:dyDescent="0.25">
      <c r="A173" s="63"/>
      <c r="B173" s="63"/>
      <c r="C173" s="35">
        <v>3</v>
      </c>
      <c r="D173" s="36" t="s">
        <v>315</v>
      </c>
      <c r="E173" s="32" t="s">
        <v>134</v>
      </c>
      <c r="F173" s="32" t="s">
        <v>314</v>
      </c>
      <c r="G173" s="37" t="s">
        <v>40</v>
      </c>
      <c r="H173" s="27">
        <v>20</v>
      </c>
      <c r="I173" s="27">
        <v>20</v>
      </c>
      <c r="J173" s="38">
        <v>35.76</v>
      </c>
      <c r="K173" s="47">
        <f>SUM(CCT!K173,CEFID!K173,REITORIA!K173,CEO!K173,CESFI!K173,FAED!K173,CEART!K173,CEPLAN!K173,CAV!K173,CERES!K173)</f>
        <v>3</v>
      </c>
      <c r="L173" s="48">
        <f>(CCT!K173-CCT!L173)+(CEFID!K173-CEFID!L173)+(REITORIA!K173-REITORIA!L173)+(CEO!K173-CEO!L173)+(CESFI!K173-CESFI!L173)+(FAED!K173-FAED!L173)+(CEART!K173-CEART!L173)+(CEPLAN!K173-CEPLAN!L173)+(CAV!K173-CAV!L173)+(CERES!K173-CERES!L173)</f>
        <v>0</v>
      </c>
      <c r="M173" s="49">
        <f t="shared" si="2"/>
        <v>3</v>
      </c>
    </row>
    <row r="174" spans="1:13" ht="75" x14ac:dyDescent="0.25">
      <c r="A174" s="63"/>
      <c r="B174" s="63"/>
      <c r="C174" s="35">
        <v>4</v>
      </c>
      <c r="D174" s="36" t="s">
        <v>316</v>
      </c>
      <c r="E174" s="32" t="s">
        <v>134</v>
      </c>
      <c r="F174" s="32" t="s">
        <v>314</v>
      </c>
      <c r="G174" s="37" t="s">
        <v>313</v>
      </c>
      <c r="H174" s="27">
        <v>20</v>
      </c>
      <c r="I174" s="27">
        <v>20</v>
      </c>
      <c r="J174" s="38">
        <v>21.24</v>
      </c>
      <c r="K174" s="47">
        <f>SUM(CCT!K174,CEFID!K174,REITORIA!K174,CEO!K174,CESFI!K174,FAED!K174,CEART!K174,CEPLAN!K174,CAV!K174,CERES!K174)</f>
        <v>4</v>
      </c>
      <c r="L174" s="48">
        <f>(CCT!K174-CCT!L174)+(CEFID!K174-CEFID!L174)+(REITORIA!K174-REITORIA!L174)+(CEO!K174-CEO!L174)+(CESFI!K174-CESFI!L174)+(FAED!K174-FAED!L174)+(CEART!K174-CEART!L174)+(CEPLAN!K174-CEPLAN!L174)+(CAV!K174-CAV!L174)+(CERES!K174-CERES!L174)</f>
        <v>0</v>
      </c>
      <c r="M174" s="49">
        <f t="shared" si="2"/>
        <v>4</v>
      </c>
    </row>
    <row r="175" spans="1:13" ht="90" x14ac:dyDescent="0.25">
      <c r="A175" s="63"/>
      <c r="B175" s="63"/>
      <c r="C175" s="35">
        <v>5</v>
      </c>
      <c r="D175" s="36" t="s">
        <v>317</v>
      </c>
      <c r="E175" s="32" t="s">
        <v>134</v>
      </c>
      <c r="F175" s="32" t="s">
        <v>314</v>
      </c>
      <c r="G175" s="37" t="s">
        <v>313</v>
      </c>
      <c r="H175" s="27">
        <v>20</v>
      </c>
      <c r="I175" s="27">
        <v>20</v>
      </c>
      <c r="J175" s="38">
        <v>68.89</v>
      </c>
      <c r="K175" s="47">
        <f>SUM(CCT!K175,CEFID!K175,REITORIA!K175,CEO!K175,CESFI!K175,FAED!K175,CEART!K175,CEPLAN!K175,CAV!K175,CERES!K175)</f>
        <v>4</v>
      </c>
      <c r="L175" s="48">
        <f>(CCT!K175-CCT!L175)+(CEFID!K175-CEFID!L175)+(REITORIA!K175-REITORIA!L175)+(CEO!K175-CEO!L175)+(CESFI!K175-CESFI!L175)+(FAED!K175-FAED!L175)+(CEART!K175-CEART!L175)+(CEPLAN!K175-CEPLAN!L175)+(CAV!K175-CAV!L175)+(CERES!K175-CERES!L175)</f>
        <v>0</v>
      </c>
      <c r="M175" s="49">
        <f t="shared" si="2"/>
        <v>4</v>
      </c>
    </row>
    <row r="176" spans="1:13" ht="105" x14ac:dyDescent="0.25">
      <c r="A176" s="63"/>
      <c r="B176" s="63"/>
      <c r="C176" s="35">
        <v>6</v>
      </c>
      <c r="D176" s="36" t="s">
        <v>318</v>
      </c>
      <c r="E176" s="32" t="s">
        <v>134</v>
      </c>
      <c r="F176" s="32" t="s">
        <v>314</v>
      </c>
      <c r="G176" s="37" t="s">
        <v>58</v>
      </c>
      <c r="H176" s="27">
        <v>20</v>
      </c>
      <c r="I176" s="27">
        <v>20</v>
      </c>
      <c r="J176" s="38">
        <v>25.31</v>
      </c>
      <c r="K176" s="47">
        <f>SUM(CCT!K176,CEFID!K176,REITORIA!K176,CEO!K176,CESFI!K176,FAED!K176,CEART!K176,CEPLAN!K176,CAV!K176,CERES!K176)</f>
        <v>7</v>
      </c>
      <c r="L176" s="48">
        <f>(CCT!K176-CCT!L176)+(CEFID!K176-CEFID!L176)+(REITORIA!K176-REITORIA!L176)+(CEO!K176-CEO!L176)+(CESFI!K176-CESFI!L176)+(FAED!K176-FAED!L176)+(CEART!K176-CEART!L176)+(CEPLAN!K176-CEPLAN!L176)+(CAV!K176-CAV!L176)+(CERES!K176-CERES!L176)</f>
        <v>0</v>
      </c>
      <c r="M176" s="49">
        <f t="shared" si="2"/>
        <v>7</v>
      </c>
    </row>
    <row r="177" spans="1:13" ht="409.5" x14ac:dyDescent="0.25">
      <c r="A177" s="63" t="s">
        <v>343</v>
      </c>
      <c r="B177" s="63">
        <v>35</v>
      </c>
      <c r="C177" s="35">
        <v>1</v>
      </c>
      <c r="D177" s="36" t="s">
        <v>319</v>
      </c>
      <c r="E177" s="32" t="s">
        <v>134</v>
      </c>
      <c r="F177" s="32" t="s">
        <v>320</v>
      </c>
      <c r="G177" s="37" t="s">
        <v>40</v>
      </c>
      <c r="H177" s="27">
        <v>20</v>
      </c>
      <c r="I177" s="27">
        <v>20</v>
      </c>
      <c r="J177" s="38">
        <v>398</v>
      </c>
      <c r="K177" s="47">
        <f>SUM(CCT!K177,CEFID!K177,REITORIA!K177,CEO!K177,CESFI!K177,FAED!K177,CEART!K177,CEPLAN!K177,CAV!K177,CERES!K177)</f>
        <v>10</v>
      </c>
      <c r="L177" s="48">
        <f>(CCT!K177-CCT!L177)+(CEFID!K177-CEFID!L177)+(REITORIA!K177-REITORIA!L177)+(CEO!K177-CEO!L177)+(CESFI!K177-CESFI!L177)+(FAED!K177-FAED!L177)+(CEART!K177-CEART!L177)+(CEPLAN!K177-CEPLAN!L177)+(CAV!K177-CAV!L177)+(CERES!K177-CERES!L177)</f>
        <v>0</v>
      </c>
      <c r="M177" s="49">
        <f t="shared" si="2"/>
        <v>10</v>
      </c>
    </row>
    <row r="178" spans="1:13" ht="360" x14ac:dyDescent="0.25">
      <c r="A178" s="63"/>
      <c r="B178" s="63"/>
      <c r="C178" s="35">
        <v>2</v>
      </c>
      <c r="D178" s="36" t="s">
        <v>322</v>
      </c>
      <c r="E178" s="32" t="s">
        <v>134</v>
      </c>
      <c r="F178" s="32" t="s">
        <v>320</v>
      </c>
      <c r="G178" s="37" t="s">
        <v>40</v>
      </c>
      <c r="H178" s="27">
        <v>20</v>
      </c>
      <c r="I178" s="27">
        <v>20</v>
      </c>
      <c r="J178" s="38">
        <v>70.33</v>
      </c>
      <c r="K178" s="47">
        <f>SUM(CCT!K178,CEFID!K178,REITORIA!K178,CEO!K178,CESFI!K178,FAED!K178,CEART!K178,CEPLAN!K178,CAV!K178,CERES!K178)</f>
        <v>107</v>
      </c>
      <c r="L178" s="48">
        <f>(CCT!K178-CCT!L178)+(CEFID!K178-CEFID!L178)+(REITORIA!K178-REITORIA!L178)+(CEO!K178-CEO!L178)+(CESFI!K178-CESFI!L178)+(FAED!K178-FAED!L178)+(CEART!K178-CEART!L178)+(CEPLAN!K178-CEPLAN!L178)+(CAV!K178-CAV!L178)+(CERES!K178-CERES!L178)</f>
        <v>0</v>
      </c>
      <c r="M178" s="49">
        <f t="shared" si="2"/>
        <v>107</v>
      </c>
    </row>
    <row r="179" spans="1:13" ht="270" x14ac:dyDescent="0.25">
      <c r="A179" s="63"/>
      <c r="B179" s="63"/>
      <c r="C179" s="35">
        <v>3</v>
      </c>
      <c r="D179" s="36" t="s">
        <v>321</v>
      </c>
      <c r="E179" s="32" t="s">
        <v>134</v>
      </c>
      <c r="F179" s="32" t="s">
        <v>320</v>
      </c>
      <c r="G179" s="37" t="s">
        <v>40</v>
      </c>
      <c r="H179" s="27">
        <v>20</v>
      </c>
      <c r="I179" s="27">
        <v>20</v>
      </c>
      <c r="J179" s="38">
        <v>191.66</v>
      </c>
      <c r="K179" s="47">
        <f>SUM(CCT!K179,CEFID!K179,REITORIA!K179,CEO!K179,CESFI!K179,FAED!K179,CEART!K179,CEPLAN!K179,CAV!K179,CERES!K179)</f>
        <v>10</v>
      </c>
      <c r="L179" s="48">
        <f>(CCT!K179-CCT!L179)+(CEFID!K179-CEFID!L179)+(REITORIA!K179-REITORIA!L179)+(CEO!K179-CEO!L179)+(CESFI!K179-CESFI!L179)+(FAED!K179-FAED!L179)+(CEART!K179-CEART!L179)+(CEPLAN!K179-CEPLAN!L179)+(CAV!K179-CAV!L179)+(CERES!K179-CERES!L179)</f>
        <v>0</v>
      </c>
      <c r="M179" s="49">
        <f t="shared" si="2"/>
        <v>10</v>
      </c>
    </row>
    <row r="180" spans="1:13" ht="60" x14ac:dyDescent="0.25">
      <c r="A180" s="63"/>
      <c r="B180" s="63"/>
      <c r="C180" s="35">
        <v>4</v>
      </c>
      <c r="D180" s="36" t="s">
        <v>323</v>
      </c>
      <c r="E180" s="32" t="s">
        <v>134</v>
      </c>
      <c r="F180" s="32" t="s">
        <v>320</v>
      </c>
      <c r="G180" s="37" t="s">
        <v>40</v>
      </c>
      <c r="H180" s="27">
        <v>20</v>
      </c>
      <c r="I180" s="27">
        <v>20</v>
      </c>
      <c r="J180" s="38">
        <v>98.66</v>
      </c>
      <c r="K180" s="47">
        <f>SUM(CCT!K180,CEFID!K180,REITORIA!K180,CEO!K180,CESFI!K180,FAED!K180,CEART!K180,CEPLAN!K180,CAV!K180,CERES!K180)</f>
        <v>64</v>
      </c>
      <c r="L180" s="48">
        <f>(CCT!K180-CCT!L180)+(CEFID!K180-CEFID!L180)+(REITORIA!K180-REITORIA!L180)+(CEO!K180-CEO!L180)+(CESFI!K180-CESFI!L180)+(FAED!K180-FAED!L180)+(CEART!K180-CEART!L180)+(CEPLAN!K180-CEPLAN!L180)+(CAV!K180-CAV!L180)+(CERES!K180-CERES!L180)</f>
        <v>0</v>
      </c>
      <c r="M180" s="49">
        <f t="shared" si="2"/>
        <v>64</v>
      </c>
    </row>
    <row r="181" spans="1:13" ht="195" x14ac:dyDescent="0.25">
      <c r="A181" s="63"/>
      <c r="B181" s="63"/>
      <c r="C181" s="35">
        <v>5</v>
      </c>
      <c r="D181" s="36" t="s">
        <v>324</v>
      </c>
      <c r="E181" s="32" t="s">
        <v>134</v>
      </c>
      <c r="F181" s="32" t="s">
        <v>320</v>
      </c>
      <c r="G181" s="37" t="s">
        <v>40</v>
      </c>
      <c r="H181" s="27">
        <v>20</v>
      </c>
      <c r="I181" s="27">
        <v>20</v>
      </c>
      <c r="J181" s="38">
        <v>299.51</v>
      </c>
      <c r="K181" s="47">
        <f>SUM(CCT!K181,CEFID!K181,REITORIA!K181,CEO!K181,CESFI!K181,FAED!K181,CEART!K181,CEPLAN!K181,CAV!K181,CERES!K181)</f>
        <v>12</v>
      </c>
      <c r="L181" s="48">
        <f>(CCT!K181-CCT!L181)+(CEFID!K181-CEFID!L181)+(REITORIA!K181-REITORIA!L181)+(CEO!K181-CEO!L181)+(CESFI!K181-CESFI!L181)+(FAED!K181-FAED!L181)+(CEART!K181-CEART!L181)+(CEPLAN!K181-CEPLAN!L181)+(CAV!K181-CAV!L181)+(CERES!K181-CERES!L181)</f>
        <v>0</v>
      </c>
      <c r="M181" s="49">
        <f t="shared" si="2"/>
        <v>12</v>
      </c>
    </row>
    <row r="182" spans="1:13" ht="135" x14ac:dyDescent="0.25">
      <c r="A182" s="63"/>
      <c r="B182" s="63"/>
      <c r="C182" s="35">
        <v>6</v>
      </c>
      <c r="D182" s="36" t="s">
        <v>325</v>
      </c>
      <c r="E182" s="32" t="s">
        <v>134</v>
      </c>
      <c r="F182" s="32" t="s">
        <v>320</v>
      </c>
      <c r="G182" s="37" t="s">
        <v>40</v>
      </c>
      <c r="H182" s="27">
        <v>20</v>
      </c>
      <c r="I182" s="27">
        <v>20</v>
      </c>
      <c r="J182" s="38">
        <v>321.66000000000003</v>
      </c>
      <c r="K182" s="47">
        <f>SUM(CCT!K182,CEFID!K182,REITORIA!K182,CEO!K182,CESFI!K182,FAED!K182,CEART!K182,CEPLAN!K182,CAV!K182,CERES!K182)</f>
        <v>10</v>
      </c>
      <c r="L182" s="48">
        <f>(CCT!K182-CCT!L182)+(CEFID!K182-CEFID!L182)+(REITORIA!K182-REITORIA!L182)+(CEO!K182-CEO!L182)+(CESFI!K182-CESFI!L182)+(FAED!K182-FAED!L182)+(CEART!K182-CEART!L182)+(CEPLAN!K182-CEPLAN!L182)+(CAV!K182-CAV!L182)+(CERES!K182-CERES!L182)</f>
        <v>0</v>
      </c>
      <c r="M182" s="49">
        <f t="shared" si="2"/>
        <v>10</v>
      </c>
    </row>
    <row r="183" spans="1:13" ht="150" x14ac:dyDescent="0.25">
      <c r="A183" s="63" t="s">
        <v>343</v>
      </c>
      <c r="B183" s="63">
        <v>36</v>
      </c>
      <c r="C183" s="35">
        <v>1</v>
      </c>
      <c r="D183" s="36" t="s">
        <v>326</v>
      </c>
      <c r="E183" s="32" t="s">
        <v>88</v>
      </c>
      <c r="F183" s="32" t="s">
        <v>327</v>
      </c>
      <c r="G183" s="37" t="s">
        <v>40</v>
      </c>
      <c r="H183" s="27">
        <v>20</v>
      </c>
      <c r="I183" s="27">
        <v>20</v>
      </c>
      <c r="J183" s="38">
        <v>1597.66</v>
      </c>
      <c r="K183" s="47">
        <f>SUM(CCT!K183,CEFID!K183,REITORIA!K183,CEO!K183,CESFI!K183,FAED!K183,CEART!K183,CEPLAN!K183,CAV!K183,CERES!K183)</f>
        <v>2</v>
      </c>
      <c r="L183" s="48">
        <f>(CCT!K183-CCT!L183)+(CEFID!K183-CEFID!L183)+(REITORIA!K183-REITORIA!L183)+(CEO!K183-CEO!L183)+(CESFI!K183-CESFI!L183)+(FAED!K183-FAED!L183)+(CEART!K183-CEART!L183)+(CEPLAN!K183-CEPLAN!L183)+(CAV!K183-CAV!L183)+(CERES!K183-CERES!L183)</f>
        <v>0</v>
      </c>
      <c r="M183" s="49">
        <f t="shared" si="2"/>
        <v>2</v>
      </c>
    </row>
    <row r="184" spans="1:13" ht="105" x14ac:dyDescent="0.25">
      <c r="A184" s="63"/>
      <c r="B184" s="63"/>
      <c r="C184" s="35">
        <v>2</v>
      </c>
      <c r="D184" s="36" t="s">
        <v>328</v>
      </c>
      <c r="E184" s="32" t="s">
        <v>88</v>
      </c>
      <c r="F184" s="32" t="s">
        <v>327</v>
      </c>
      <c r="G184" s="37" t="s">
        <v>40</v>
      </c>
      <c r="H184" s="27">
        <v>20</v>
      </c>
      <c r="I184" s="27">
        <v>20</v>
      </c>
      <c r="J184" s="38">
        <v>1064.95</v>
      </c>
      <c r="K184" s="47">
        <f>SUM(CCT!K184,CEFID!K184,REITORIA!K184,CEO!K184,CESFI!K184,FAED!K184,CEART!K184,CEPLAN!K184,CAV!K184,CERES!K184)</f>
        <v>5</v>
      </c>
      <c r="L184" s="48">
        <f>(CCT!K184-CCT!L184)+(CEFID!K184-CEFID!L184)+(REITORIA!K184-REITORIA!L184)+(CEO!K184-CEO!L184)+(CESFI!K184-CESFI!L184)+(FAED!K184-FAED!L184)+(CEART!K184-CEART!L184)+(CEPLAN!K184-CEPLAN!L184)+(CAV!K184-CAV!L184)+(CERES!K184-CERES!L184)</f>
        <v>0</v>
      </c>
      <c r="M184" s="49">
        <f t="shared" si="2"/>
        <v>5</v>
      </c>
    </row>
    <row r="185" spans="1:13" ht="135" x14ac:dyDescent="0.25">
      <c r="A185" s="34" t="s">
        <v>343</v>
      </c>
      <c r="B185" s="34">
        <v>37</v>
      </c>
      <c r="C185" s="35">
        <v>1</v>
      </c>
      <c r="D185" s="36" t="s">
        <v>329</v>
      </c>
      <c r="E185" s="32" t="s">
        <v>37</v>
      </c>
      <c r="F185" s="32" t="s">
        <v>132</v>
      </c>
      <c r="G185" s="37" t="s">
        <v>40</v>
      </c>
      <c r="H185" s="27">
        <v>20</v>
      </c>
      <c r="I185" s="27">
        <v>20</v>
      </c>
      <c r="J185" s="38">
        <v>331</v>
      </c>
      <c r="K185" s="47">
        <f>SUM(CCT!K185,CEFID!K185,REITORIA!K185,CEO!K185,CESFI!K185,FAED!K185,CEART!K185,CEPLAN!K185,CAV!K185,CERES!K185)</f>
        <v>2</v>
      </c>
      <c r="L185" s="48">
        <f>(CCT!K185-CCT!L185)+(CEFID!K185-CEFID!L185)+(REITORIA!K185-REITORIA!L185)+(CEO!K185-CEO!L185)+(CESFI!K185-CESFI!L185)+(FAED!K185-FAED!L185)+(CEART!K185-CEART!L185)+(CEPLAN!K185-CEPLAN!L185)+(CAV!K185-CAV!L185)+(CERES!K185-CERES!L185)</f>
        <v>0</v>
      </c>
      <c r="M185" s="49">
        <f t="shared" si="2"/>
        <v>2</v>
      </c>
    </row>
    <row r="186" spans="1:13" ht="105" x14ac:dyDescent="0.25">
      <c r="A186" s="63" t="s">
        <v>343</v>
      </c>
      <c r="B186" s="63">
        <v>38</v>
      </c>
      <c r="C186" s="35">
        <v>1</v>
      </c>
      <c r="D186" s="36" t="s">
        <v>330</v>
      </c>
      <c r="E186" s="32" t="s">
        <v>134</v>
      </c>
      <c r="F186" s="32" t="s">
        <v>320</v>
      </c>
      <c r="G186" s="37" t="s">
        <v>40</v>
      </c>
      <c r="H186" s="27">
        <v>20</v>
      </c>
      <c r="I186" s="27">
        <v>20</v>
      </c>
      <c r="J186" s="38">
        <v>12</v>
      </c>
      <c r="K186" s="47">
        <f>SUM(CCT!K186,CEFID!K186,REITORIA!K186,CEO!K186,CESFI!K186,FAED!K186,CEART!K186,CEPLAN!K186,CAV!K186,CERES!K186)</f>
        <v>5</v>
      </c>
      <c r="L186" s="48">
        <f>(CCT!K186-CCT!L186)+(CEFID!K186-CEFID!L186)+(REITORIA!K186-REITORIA!L186)+(CEO!K186-CEO!L186)+(CESFI!K186-CESFI!L186)+(FAED!K186-FAED!L186)+(CEART!K186-CEART!L186)+(CEPLAN!K186-CEPLAN!L186)+(CAV!K186-CAV!L186)+(CERES!K186-CERES!L186)</f>
        <v>0</v>
      </c>
      <c r="M186" s="49">
        <f t="shared" si="2"/>
        <v>5</v>
      </c>
    </row>
    <row r="187" spans="1:13" ht="90" x14ac:dyDescent="0.25">
      <c r="A187" s="63"/>
      <c r="B187" s="63"/>
      <c r="C187" s="35">
        <v>2</v>
      </c>
      <c r="D187" s="36" t="s">
        <v>331</v>
      </c>
      <c r="E187" s="32" t="s">
        <v>134</v>
      </c>
      <c r="F187" s="32" t="s">
        <v>320</v>
      </c>
      <c r="G187" s="37" t="s">
        <v>40</v>
      </c>
      <c r="H187" s="27">
        <v>20</v>
      </c>
      <c r="I187" s="27">
        <v>20</v>
      </c>
      <c r="J187" s="38">
        <v>238.33</v>
      </c>
      <c r="K187" s="47">
        <f>SUM(CCT!K187,CEFID!K187,REITORIA!K187,CEO!K187,CESFI!K187,FAED!K187,CEART!K187,CEPLAN!K187,CAV!K187,CERES!K187)</f>
        <v>3</v>
      </c>
      <c r="L187" s="48">
        <f>(CCT!K187-CCT!L187)+(CEFID!K187-CEFID!L187)+(REITORIA!K187-REITORIA!L187)+(CEO!K187-CEO!L187)+(CESFI!K187-CESFI!L187)+(FAED!K187-FAED!L187)+(CEART!K187-CEART!L187)+(CEPLAN!K187-CEPLAN!L187)+(CAV!K187-CAV!L187)+(CERES!K187-CERES!L187)</f>
        <v>0</v>
      </c>
      <c r="M187" s="49">
        <f t="shared" si="2"/>
        <v>3</v>
      </c>
    </row>
    <row r="188" spans="1:13" ht="60" x14ac:dyDescent="0.25">
      <c r="A188" s="63" t="s">
        <v>341</v>
      </c>
      <c r="B188" s="63">
        <v>39</v>
      </c>
      <c r="C188" s="35">
        <v>1</v>
      </c>
      <c r="D188" s="36" t="s">
        <v>332</v>
      </c>
      <c r="E188" s="32" t="s">
        <v>37</v>
      </c>
      <c r="F188" s="32" t="s">
        <v>333</v>
      </c>
      <c r="G188" s="37" t="s">
        <v>40</v>
      </c>
      <c r="H188" s="27">
        <v>20</v>
      </c>
      <c r="I188" s="27">
        <v>20</v>
      </c>
      <c r="J188" s="38">
        <v>1024</v>
      </c>
      <c r="K188" s="47">
        <f>SUM(CCT!K188,CEFID!K188,REITORIA!K188,CEO!K188,CESFI!K188,FAED!K188,CEART!K188,CEPLAN!K188,CAV!K188,CERES!K188)</f>
        <v>1</v>
      </c>
      <c r="L188" s="48">
        <f>(CCT!K188-CCT!L188)+(CEFID!K188-CEFID!L188)+(REITORIA!K188-REITORIA!L188)+(CEO!K188-CEO!L188)+(CESFI!K188-CESFI!L188)+(FAED!K188-FAED!L188)+(CEART!K188-CEART!L188)+(CEPLAN!K188-CEPLAN!L188)+(CAV!K188-CAV!L188)+(CERES!K188-CERES!L188)</f>
        <v>0</v>
      </c>
      <c r="M188" s="49">
        <f t="shared" si="2"/>
        <v>1</v>
      </c>
    </row>
    <row r="189" spans="1:13" ht="105" x14ac:dyDescent="0.25">
      <c r="A189" s="63"/>
      <c r="B189" s="63"/>
      <c r="C189" s="35">
        <v>2</v>
      </c>
      <c r="D189" s="36" t="s">
        <v>334</v>
      </c>
      <c r="E189" s="32" t="s">
        <v>37</v>
      </c>
      <c r="F189" s="32" t="s">
        <v>333</v>
      </c>
      <c r="G189" s="37" t="s">
        <v>40</v>
      </c>
      <c r="H189" s="27">
        <v>20</v>
      </c>
      <c r="I189" s="27">
        <v>20</v>
      </c>
      <c r="J189" s="38">
        <v>399</v>
      </c>
      <c r="K189" s="47">
        <f>SUM(CCT!K189,CEFID!K189,REITORIA!K189,CEO!K189,CESFI!K189,FAED!K189,CEART!K189,CEPLAN!K189,CAV!K189,CERES!K189)</f>
        <v>1</v>
      </c>
      <c r="L189" s="48">
        <f>(CCT!K189-CCT!L189)+(CEFID!K189-CEFID!L189)+(REITORIA!K189-REITORIA!L189)+(CEO!K189-CEO!L189)+(CESFI!K189-CESFI!L189)+(FAED!K189-FAED!L189)+(CEART!K189-CEART!L189)+(CEPLAN!K189-CEPLAN!L189)+(CAV!K189-CAV!L189)+(CERES!K189-CERES!L189)</f>
        <v>0</v>
      </c>
      <c r="M189" s="49">
        <f t="shared" si="2"/>
        <v>1</v>
      </c>
    </row>
    <row r="190" spans="1:13" ht="45" x14ac:dyDescent="0.25">
      <c r="A190" s="63"/>
      <c r="B190" s="63"/>
      <c r="C190" s="35">
        <v>3</v>
      </c>
      <c r="D190" s="36" t="s">
        <v>335</v>
      </c>
      <c r="E190" s="32" t="s">
        <v>37</v>
      </c>
      <c r="F190" s="32" t="s">
        <v>336</v>
      </c>
      <c r="G190" s="37" t="s">
        <v>40</v>
      </c>
      <c r="H190" s="27">
        <v>20</v>
      </c>
      <c r="I190" s="27">
        <v>20</v>
      </c>
      <c r="J190" s="38">
        <v>1497</v>
      </c>
      <c r="K190" s="47">
        <f>SUM(CCT!K190,CEFID!K190,REITORIA!K190,CEO!K190,CESFI!K190,FAED!K190,CEART!K190,CEPLAN!K190,CAV!K190,CERES!K190)</f>
        <v>1</v>
      </c>
      <c r="L190" s="48">
        <f>(CCT!K190-CCT!L190)+(CEFID!K190-CEFID!L190)+(REITORIA!K190-REITORIA!L190)+(CEO!K190-CEO!L190)+(CESFI!K190-CESFI!L190)+(FAED!K190-FAED!L190)+(CEART!K190-CEART!L190)+(CEPLAN!K190-CEPLAN!L190)+(CAV!K190-CAV!L190)+(CERES!K190-CERES!L190)</f>
        <v>0</v>
      </c>
      <c r="M190" s="49">
        <f t="shared" si="2"/>
        <v>1</v>
      </c>
    </row>
    <row r="191" spans="1:13" ht="105" x14ac:dyDescent="0.25">
      <c r="A191" s="34" t="s">
        <v>341</v>
      </c>
      <c r="B191" s="34">
        <v>40</v>
      </c>
      <c r="C191" s="35">
        <v>1</v>
      </c>
      <c r="D191" s="36" t="s">
        <v>337</v>
      </c>
      <c r="E191" s="32" t="s">
        <v>134</v>
      </c>
      <c r="F191" s="32" t="s">
        <v>338</v>
      </c>
      <c r="G191" s="37" t="s">
        <v>40</v>
      </c>
      <c r="H191" s="27">
        <v>20</v>
      </c>
      <c r="I191" s="27">
        <v>20</v>
      </c>
      <c r="J191" s="38">
        <v>1759</v>
      </c>
      <c r="K191" s="47">
        <f>SUM(CCT!K191,CEFID!K191,REITORIA!K191,CEO!K191,CESFI!K191,FAED!K191,CEART!K191,CEPLAN!K191,CAV!K191,CERES!K191)</f>
        <v>1</v>
      </c>
      <c r="L191" s="48">
        <f>(CCT!K191-CCT!L191)+(CEFID!K191-CEFID!L191)+(REITORIA!K191-REITORIA!L191)+(CEO!K191-CEO!L191)+(CESFI!K191-CESFI!L191)+(FAED!K191-FAED!L191)+(CEART!K191-CEART!L191)+(CEPLAN!K191-CEPLAN!L191)+(CAV!K191-CAV!L191)+(CERES!K191-CERES!L191)</f>
        <v>0</v>
      </c>
      <c r="M191" s="49">
        <f t="shared" si="2"/>
        <v>1</v>
      </c>
    </row>
    <row r="192" spans="1:13" ht="409.5" x14ac:dyDescent="0.25">
      <c r="A192" s="34" t="s">
        <v>343</v>
      </c>
      <c r="B192" s="34">
        <v>41</v>
      </c>
      <c r="C192" s="35">
        <v>1</v>
      </c>
      <c r="D192" s="36" t="s">
        <v>229</v>
      </c>
      <c r="E192" s="32" t="s">
        <v>134</v>
      </c>
      <c r="F192" s="32" t="s">
        <v>230</v>
      </c>
      <c r="G192" s="37" t="s">
        <v>40</v>
      </c>
      <c r="H192" s="27">
        <v>20</v>
      </c>
      <c r="I192" s="27">
        <v>20</v>
      </c>
      <c r="J192" s="38">
        <v>2405</v>
      </c>
      <c r="K192" s="47">
        <f>SUM(CCT!K192,CEFID!K192,REITORIA!K192,CEO!K192,CESFI!K192,FAED!K192,CEART!K192,CEPLAN!K192,CAV!K192,CERES!K192)</f>
        <v>12</v>
      </c>
      <c r="L192" s="48">
        <f>(CCT!K192-CCT!L192)+(CEFID!K192-CEFID!L192)+(REITORIA!K192-REITORIA!L192)+(CEO!K192-CEO!L192)+(CESFI!K192-CESFI!L192)+(FAED!K192-FAED!L192)+(CEART!K192-CEART!L192)+(CEPLAN!K192-CEPLAN!L192)+(CAV!K192-CAV!L192)+(CERES!K192-CERES!L192)</f>
        <v>0</v>
      </c>
      <c r="M192" s="49">
        <f t="shared" si="2"/>
        <v>12</v>
      </c>
    </row>
  </sheetData>
  <mergeCells count="53">
    <mergeCell ref="B35:B36"/>
    <mergeCell ref="A1:C1"/>
    <mergeCell ref="J1:M1"/>
    <mergeCell ref="A2:M2"/>
    <mergeCell ref="B4:B21"/>
    <mergeCell ref="B22:B34"/>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A4:A21"/>
    <mergeCell ref="A22:A34"/>
    <mergeCell ref="A35:A36"/>
    <mergeCell ref="A37:A38"/>
    <mergeCell ref="A39:A40"/>
    <mergeCell ref="A42:A44"/>
    <mergeCell ref="B127:B145"/>
    <mergeCell ref="B147:B153"/>
    <mergeCell ref="B154:B161"/>
    <mergeCell ref="B162:B163"/>
    <mergeCell ref="B166:B167"/>
    <mergeCell ref="B171:B176"/>
    <mergeCell ref="A154:A161"/>
    <mergeCell ref="A48:A49"/>
    <mergeCell ref="A52:A57"/>
    <mergeCell ref="A58:A60"/>
    <mergeCell ref="A62:A86"/>
    <mergeCell ref="A87:A94"/>
    <mergeCell ref="A95:A102"/>
    <mergeCell ref="A103:A111"/>
    <mergeCell ref="A112:A122"/>
    <mergeCell ref="A123:A126"/>
    <mergeCell ref="A127:A145"/>
    <mergeCell ref="A147:A153"/>
    <mergeCell ref="A188:A190"/>
    <mergeCell ref="A162:A163"/>
    <mergeCell ref="A166:A167"/>
    <mergeCell ref="A171:A176"/>
    <mergeCell ref="A177:A182"/>
    <mergeCell ref="A183:A184"/>
    <mergeCell ref="A186:A187"/>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70" t="s">
        <v>15</v>
      </c>
      <c r="B1" s="70"/>
      <c r="C1" s="70"/>
      <c r="D1" s="70"/>
      <c r="E1" s="70"/>
      <c r="F1" s="70"/>
      <c r="G1" s="70"/>
      <c r="H1" s="70"/>
    </row>
    <row r="2" spans="1:8" ht="20.25" x14ac:dyDescent="0.2">
      <c r="B2" s="14"/>
    </row>
    <row r="3" spans="1:8" ht="47.25" customHeight="1" x14ac:dyDescent="0.2">
      <c r="A3" s="71" t="s">
        <v>16</v>
      </c>
      <c r="B3" s="71"/>
      <c r="C3" s="71"/>
      <c r="D3" s="71"/>
      <c r="E3" s="71"/>
      <c r="F3" s="71"/>
      <c r="G3" s="71"/>
      <c r="H3" s="71"/>
    </row>
    <row r="4" spans="1:8" ht="35.25" customHeight="1" x14ac:dyDescent="0.2">
      <c r="B4" s="15"/>
    </row>
    <row r="5" spans="1:8" ht="15" customHeight="1" x14ac:dyDescent="0.2">
      <c r="A5" s="72" t="s">
        <v>17</v>
      </c>
      <c r="B5" s="72"/>
      <c r="C5" s="72"/>
      <c r="D5" s="72"/>
      <c r="E5" s="72"/>
      <c r="F5" s="72"/>
      <c r="G5" s="72"/>
      <c r="H5" s="72"/>
    </row>
    <row r="6" spans="1:8" ht="15" customHeight="1" x14ac:dyDescent="0.2">
      <c r="A6" s="72" t="s">
        <v>18</v>
      </c>
      <c r="B6" s="72"/>
      <c r="C6" s="72"/>
      <c r="D6" s="72"/>
      <c r="E6" s="72"/>
      <c r="F6" s="72"/>
      <c r="G6" s="72"/>
      <c r="H6" s="72"/>
    </row>
    <row r="7" spans="1:8" ht="15" customHeight="1" x14ac:dyDescent="0.2">
      <c r="A7" s="72" t="s">
        <v>19</v>
      </c>
      <c r="B7" s="72"/>
      <c r="C7" s="72"/>
      <c r="D7" s="72"/>
      <c r="E7" s="72"/>
      <c r="F7" s="72"/>
      <c r="G7" s="72"/>
      <c r="H7" s="72"/>
    </row>
    <row r="8" spans="1:8" ht="15" customHeight="1" x14ac:dyDescent="0.2">
      <c r="A8" s="72" t="s">
        <v>20</v>
      </c>
      <c r="B8" s="72"/>
      <c r="C8" s="72"/>
      <c r="D8" s="72"/>
      <c r="E8" s="72"/>
      <c r="F8" s="72"/>
      <c r="G8" s="72"/>
      <c r="H8" s="72"/>
    </row>
    <row r="9" spans="1:8" ht="30" customHeight="1" x14ac:dyDescent="0.2">
      <c r="B9" s="16"/>
    </row>
    <row r="10" spans="1:8" ht="105" customHeight="1" x14ac:dyDescent="0.2">
      <c r="A10" s="73" t="s">
        <v>21</v>
      </c>
      <c r="B10" s="73"/>
      <c r="C10" s="73"/>
      <c r="D10" s="73"/>
      <c r="E10" s="73"/>
      <c r="F10" s="73"/>
      <c r="G10" s="73"/>
      <c r="H10" s="73"/>
    </row>
    <row r="11" spans="1:8" ht="15.75" thickBot="1" x14ac:dyDescent="0.25">
      <c r="B11" s="17"/>
    </row>
    <row r="12" spans="1:8" ht="48.75" thickBot="1" x14ac:dyDescent="0.25">
      <c r="A12" s="18" t="s">
        <v>12</v>
      </c>
      <c r="B12" s="18" t="s">
        <v>10</v>
      </c>
      <c r="C12" s="19" t="s">
        <v>22</v>
      </c>
      <c r="D12" s="19" t="s">
        <v>11</v>
      </c>
      <c r="E12" s="19" t="s">
        <v>23</v>
      </c>
      <c r="F12" s="19" t="s">
        <v>24</v>
      </c>
      <c r="G12" s="19" t="s">
        <v>25</v>
      </c>
      <c r="H12" s="19" t="s">
        <v>26</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74" t="s">
        <v>27</v>
      </c>
      <c r="B19" s="74"/>
      <c r="C19" s="74"/>
      <c r="D19" s="74"/>
      <c r="E19" s="74"/>
      <c r="F19" s="74"/>
      <c r="G19" s="74"/>
      <c r="H19" s="74"/>
    </row>
    <row r="20" spans="1:8" ht="14.25" x14ac:dyDescent="0.2">
      <c r="A20" s="75" t="s">
        <v>28</v>
      </c>
      <c r="B20" s="75"/>
      <c r="C20" s="75"/>
      <c r="D20" s="75"/>
      <c r="E20" s="75"/>
      <c r="F20" s="75"/>
      <c r="G20" s="75"/>
      <c r="H20" s="75"/>
    </row>
    <row r="21" spans="1:8" ht="15" x14ac:dyDescent="0.2">
      <c r="B21" s="17"/>
    </row>
    <row r="22" spans="1:8" ht="15" x14ac:dyDescent="0.2">
      <c r="B22" s="17"/>
    </row>
    <row r="23" spans="1:8" ht="15" x14ac:dyDescent="0.2">
      <c r="B23" s="17"/>
    </row>
    <row r="24" spans="1:8" ht="15" customHeight="1" x14ac:dyDescent="0.2">
      <c r="A24" s="76" t="s">
        <v>29</v>
      </c>
      <c r="B24" s="76"/>
      <c r="C24" s="76"/>
      <c r="D24" s="76"/>
      <c r="E24" s="76"/>
      <c r="F24" s="76"/>
      <c r="G24" s="76"/>
      <c r="H24" s="76"/>
    </row>
    <row r="25" spans="1:8" ht="15" customHeight="1" x14ac:dyDescent="0.2">
      <c r="A25" s="76" t="s">
        <v>30</v>
      </c>
      <c r="B25" s="76"/>
      <c r="C25" s="76"/>
      <c r="D25" s="76"/>
      <c r="E25" s="76"/>
      <c r="F25" s="76"/>
      <c r="G25" s="76"/>
      <c r="H25" s="76"/>
    </row>
    <row r="26" spans="1:8" ht="15" customHeight="1" x14ac:dyDescent="0.2">
      <c r="A26" s="69" t="s">
        <v>31</v>
      </c>
      <c r="B26" s="69"/>
      <c r="C26" s="69"/>
      <c r="D26" s="69"/>
      <c r="E26" s="69"/>
      <c r="F26" s="69"/>
      <c r="G26" s="69"/>
      <c r="H26" s="69"/>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CCT</vt:lpstr>
      <vt:lpstr>CEFID</vt:lpstr>
      <vt:lpstr>REITORIA</vt:lpstr>
      <vt:lpstr>CEO</vt:lpstr>
      <vt:lpstr>CESFI</vt:lpstr>
      <vt:lpstr>FAED</vt:lpstr>
      <vt:lpstr>CEART</vt:lpstr>
      <vt:lpstr>CEPLAN</vt:lpstr>
      <vt:lpstr>CAV</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2014-07-25T18:31:31Z</dcterms:modified>
</cp:coreProperties>
</file>