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2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CAD-SEGECON\2. Atas de Registro de Preços\UDESC\PP 0358-2015 - UDESC - Medalhas e Troféus - Lotes 01 e 02 - Vig 28.05.16\"/>
    </mc:Choice>
  </mc:AlternateContent>
  <bookViews>
    <workbookView xWindow="0" yWindow="0" windowWidth="21600" windowHeight="9135" tabRatio="857" activeTab="6"/>
  </bookViews>
  <sheets>
    <sheet name="CESFI" sheetId="160" r:id="rId1"/>
    <sheet name="CEPLAN" sheetId="156" r:id="rId2"/>
    <sheet name="CAV" sheetId="157" r:id="rId3"/>
    <sheet name="CERES" sheetId="161" r:id="rId4"/>
    <sheet name="FAED" sheetId="153" r:id="rId5"/>
    <sheet name="CEART" sheetId="151" r:id="rId6"/>
    <sheet name="CEO" sheetId="158" r:id="rId7"/>
    <sheet name="CCT" sheetId="155" r:id="rId8"/>
    <sheet name="CEAD" sheetId="154" r:id="rId9"/>
    <sheet name="CEFID" sheetId="152" r:id="rId10"/>
    <sheet name="CEAVI" sheetId="159" r:id="rId11"/>
    <sheet name="ESAG" sheetId="150" r:id="rId12"/>
    <sheet name="PROEX" sheetId="75" r:id="rId13"/>
    <sheet name="GESTOR" sheetId="162" r:id="rId14"/>
    <sheet name="Modelo Anexo II IN 002_2014" sheetId="77" r:id="rId15"/>
  </sheets>
  <definedNames>
    <definedName name="diasuteis" localSheetId="2">#REF!</definedName>
    <definedName name="diasuteis" localSheetId="7">#REF!</definedName>
    <definedName name="diasuteis" localSheetId="8">#REF!</definedName>
    <definedName name="diasuteis" localSheetId="5">#REF!</definedName>
    <definedName name="diasuteis" localSheetId="10">#REF!</definedName>
    <definedName name="diasuteis" localSheetId="9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0">#REF!</definedName>
    <definedName name="diasuteis" localSheetId="11">#REF!</definedName>
    <definedName name="diasuteis" localSheetId="4">#REF!</definedName>
    <definedName name="diasuteis" localSheetId="13">#REF!</definedName>
    <definedName name="diasuteis" localSheetId="12">#REF!</definedName>
    <definedName name="diasuteis">#REF!</definedName>
    <definedName name="Ferias" localSheetId="8">#REF!</definedName>
    <definedName name="Ferias" localSheetId="9">#REF!</definedName>
    <definedName name="Ferias" localSheetId="6">#REF!</definedName>
    <definedName name="Ferias" localSheetId="1">#REF!</definedName>
    <definedName name="Ferias" localSheetId="3">#REF!</definedName>
    <definedName name="Ferias" localSheetId="0">#REF!</definedName>
    <definedName name="Ferias" localSheetId="11">#REF!</definedName>
    <definedName name="Ferias" localSheetId="13">#REF!</definedName>
    <definedName name="Ferias">#REF!</definedName>
    <definedName name="RD" localSheetId="8">OFFSET(#REF!,(MATCH(SMALL(#REF!,ROW()-10),#REF!,0)-1),0)</definedName>
    <definedName name="RD" localSheetId="9">OFFSET(#REF!,(MATCH(SMALL(#REF!,ROW()-10),#REF!,0)-1),0)</definedName>
    <definedName name="RD" localSheetId="6">OFFSET(#REF!,(MATCH(SMALL(#REF!,ROW()-10),#REF!,0)-1),0)</definedName>
    <definedName name="RD" localSheetId="1">OFFSET(#REF!,(MATCH(SMALL(#REF!,ROW()-10),#REF!,0)-1),0)</definedName>
    <definedName name="RD" localSheetId="3">OFFSET(#REF!,(MATCH(SMALL(#REF!,ROW()-10),#REF!,0)-1),0)</definedName>
    <definedName name="RD" localSheetId="0">OFFSET(#REF!,(MATCH(SMALL(#REF!,ROW()-10),#REF!,0)-1),0)</definedName>
    <definedName name="RD" localSheetId="1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11" i="75" l="1"/>
  <c r="H10" i="75"/>
  <c r="H9" i="75"/>
  <c r="H8" i="75"/>
  <c r="H7" i="75"/>
  <c r="H6" i="75"/>
  <c r="H11" i="158" l="1"/>
  <c r="H10" i="158"/>
  <c r="H9" i="158"/>
  <c r="H8" i="158"/>
  <c r="H7" i="158"/>
  <c r="H6" i="158"/>
  <c r="H4" i="158" l="1"/>
  <c r="H4" i="75"/>
  <c r="K4" i="162" l="1"/>
  <c r="K7" i="162"/>
  <c r="K11" i="162"/>
  <c r="K12" i="162"/>
  <c r="K13" i="162"/>
  <c r="H4" i="162"/>
  <c r="H5" i="162"/>
  <c r="K5" i="162" s="1"/>
  <c r="H6" i="162"/>
  <c r="K6" i="162" s="1"/>
  <c r="H7" i="162"/>
  <c r="H8" i="162"/>
  <c r="K8" i="162" s="1"/>
  <c r="H9" i="162"/>
  <c r="K9" i="162" s="1"/>
  <c r="H10" i="162"/>
  <c r="K10" i="162" s="1"/>
  <c r="H11" i="162"/>
  <c r="H12" i="162"/>
  <c r="H13" i="162"/>
  <c r="H3" i="162"/>
  <c r="K3" i="162" s="1"/>
  <c r="I14" i="75"/>
  <c r="J14" i="75" s="1"/>
  <c r="I13" i="75"/>
  <c r="J13" i="75" s="1"/>
  <c r="I12" i="75"/>
  <c r="J12" i="75" s="1"/>
  <c r="I11" i="75"/>
  <c r="J11" i="75" s="1"/>
  <c r="I10" i="75"/>
  <c r="J10" i="75" s="1"/>
  <c r="I9" i="75"/>
  <c r="J9" i="75" s="1"/>
  <c r="I8" i="75"/>
  <c r="J8" i="75" s="1"/>
  <c r="I7" i="75"/>
  <c r="J7" i="75" s="1"/>
  <c r="I6" i="75"/>
  <c r="J6" i="75" s="1"/>
  <c r="I5" i="75"/>
  <c r="J5" i="75" s="1"/>
  <c r="I4" i="75"/>
  <c r="J4" i="75" s="1"/>
  <c r="I14" i="150"/>
  <c r="J14" i="150" s="1"/>
  <c r="J13" i="150"/>
  <c r="I13" i="150"/>
  <c r="I12" i="150"/>
  <c r="J12" i="150" s="1"/>
  <c r="I11" i="150"/>
  <c r="J11" i="150" s="1"/>
  <c r="I10" i="150"/>
  <c r="J10" i="150" s="1"/>
  <c r="I9" i="150"/>
  <c r="J9" i="150" s="1"/>
  <c r="I8" i="150"/>
  <c r="J8" i="150" s="1"/>
  <c r="J7" i="150"/>
  <c r="I7" i="150"/>
  <c r="I6" i="150"/>
  <c r="J6" i="150" s="1"/>
  <c r="I5" i="150"/>
  <c r="J5" i="150" s="1"/>
  <c r="I4" i="150"/>
  <c r="J4" i="150" s="1"/>
  <c r="I14" i="159"/>
  <c r="J14" i="159" s="1"/>
  <c r="I13" i="159"/>
  <c r="J13" i="159" s="1"/>
  <c r="I12" i="159"/>
  <c r="J12" i="159" s="1"/>
  <c r="I11" i="159"/>
  <c r="J11" i="159" s="1"/>
  <c r="I10" i="159"/>
  <c r="J10" i="159" s="1"/>
  <c r="I9" i="159"/>
  <c r="J9" i="159" s="1"/>
  <c r="I8" i="159"/>
  <c r="J8" i="159" s="1"/>
  <c r="I7" i="159"/>
  <c r="J7" i="159" s="1"/>
  <c r="I6" i="159"/>
  <c r="J6" i="159" s="1"/>
  <c r="I5" i="159"/>
  <c r="J5" i="159" s="1"/>
  <c r="I4" i="159"/>
  <c r="J4" i="159" s="1"/>
  <c r="I14" i="152"/>
  <c r="J14" i="152" s="1"/>
  <c r="I13" i="152"/>
  <c r="J13" i="152" s="1"/>
  <c r="I12" i="152"/>
  <c r="J12" i="152" s="1"/>
  <c r="I11" i="152"/>
  <c r="J11" i="152" s="1"/>
  <c r="I10" i="152"/>
  <c r="J10" i="152" s="1"/>
  <c r="I9" i="152"/>
  <c r="J9" i="152" s="1"/>
  <c r="I8" i="152"/>
  <c r="J8" i="152" s="1"/>
  <c r="I7" i="152"/>
  <c r="J7" i="152" s="1"/>
  <c r="I6" i="152"/>
  <c r="J6" i="152" s="1"/>
  <c r="I5" i="152"/>
  <c r="J5" i="152" s="1"/>
  <c r="I4" i="152"/>
  <c r="J4" i="152" s="1"/>
  <c r="I14" i="154"/>
  <c r="J14" i="154" s="1"/>
  <c r="J13" i="154"/>
  <c r="I13" i="154"/>
  <c r="I12" i="154"/>
  <c r="J12" i="154" s="1"/>
  <c r="I11" i="154"/>
  <c r="J11" i="154" s="1"/>
  <c r="I10" i="154"/>
  <c r="J10" i="154" s="1"/>
  <c r="I9" i="154"/>
  <c r="J9" i="154" s="1"/>
  <c r="I8" i="154"/>
  <c r="J8" i="154" s="1"/>
  <c r="I7" i="154"/>
  <c r="J7" i="154" s="1"/>
  <c r="I6" i="154"/>
  <c r="J6" i="154" s="1"/>
  <c r="I5" i="154"/>
  <c r="J5" i="154" s="1"/>
  <c r="I4" i="154"/>
  <c r="J4" i="154" s="1"/>
  <c r="I14" i="155"/>
  <c r="J14" i="155" s="1"/>
  <c r="J13" i="155"/>
  <c r="I13" i="155"/>
  <c r="I12" i="155"/>
  <c r="J12" i="155" s="1"/>
  <c r="I11" i="155"/>
  <c r="J11" i="155" s="1"/>
  <c r="I10" i="155"/>
  <c r="J10" i="155" s="1"/>
  <c r="I9" i="155"/>
  <c r="J9" i="155" s="1"/>
  <c r="I8" i="155"/>
  <c r="J8" i="155" s="1"/>
  <c r="J7" i="155"/>
  <c r="I7" i="155"/>
  <c r="I6" i="155"/>
  <c r="J6" i="155" s="1"/>
  <c r="I5" i="155"/>
  <c r="J5" i="155" s="1"/>
  <c r="I4" i="155"/>
  <c r="J4" i="155" s="1"/>
  <c r="I14" i="158"/>
  <c r="J14" i="158" s="1"/>
  <c r="I13" i="158"/>
  <c r="J13" i="158" s="1"/>
  <c r="I12" i="158"/>
  <c r="J12" i="158" s="1"/>
  <c r="I11" i="158"/>
  <c r="J11" i="158" s="1"/>
  <c r="I10" i="158"/>
  <c r="J10" i="158" s="1"/>
  <c r="I9" i="158"/>
  <c r="J9" i="158" s="1"/>
  <c r="I8" i="158"/>
  <c r="J8" i="158" s="1"/>
  <c r="J7" i="158"/>
  <c r="I7" i="158"/>
  <c r="I6" i="158"/>
  <c r="J6" i="158" s="1"/>
  <c r="I5" i="158"/>
  <c r="J5" i="158" s="1"/>
  <c r="I4" i="158"/>
  <c r="J4" i="158" s="1"/>
  <c r="I14" i="151"/>
  <c r="J14" i="151" s="1"/>
  <c r="I13" i="151"/>
  <c r="J13" i="151" s="1"/>
  <c r="I12" i="151"/>
  <c r="J12" i="151" s="1"/>
  <c r="I11" i="151"/>
  <c r="J11" i="151" s="1"/>
  <c r="I10" i="151"/>
  <c r="J10" i="151" s="1"/>
  <c r="I9" i="151"/>
  <c r="J9" i="151" s="1"/>
  <c r="I8" i="151"/>
  <c r="J8" i="151" s="1"/>
  <c r="I7" i="151"/>
  <c r="J7" i="151" s="1"/>
  <c r="I6" i="151"/>
  <c r="J6" i="151" s="1"/>
  <c r="I5" i="151"/>
  <c r="J5" i="151" s="1"/>
  <c r="I4" i="151"/>
  <c r="J4" i="151" s="1"/>
  <c r="I14" i="153"/>
  <c r="J14" i="153" s="1"/>
  <c r="J13" i="153"/>
  <c r="I13" i="153"/>
  <c r="I12" i="153"/>
  <c r="J12" i="153" s="1"/>
  <c r="I11" i="153"/>
  <c r="J11" i="153" s="1"/>
  <c r="I10" i="153"/>
  <c r="J10" i="153" s="1"/>
  <c r="J9" i="153"/>
  <c r="I9" i="153"/>
  <c r="I8" i="153"/>
  <c r="J8" i="153" s="1"/>
  <c r="I7" i="153"/>
  <c r="J7" i="153" s="1"/>
  <c r="I6" i="153"/>
  <c r="J6" i="153" s="1"/>
  <c r="I5" i="153"/>
  <c r="J5" i="153" s="1"/>
  <c r="I4" i="153"/>
  <c r="J4" i="153" s="1"/>
  <c r="I14" i="161"/>
  <c r="J14" i="161" s="1"/>
  <c r="J13" i="161"/>
  <c r="I13" i="161"/>
  <c r="I12" i="161"/>
  <c r="J12" i="161" s="1"/>
  <c r="J11" i="161"/>
  <c r="I11" i="161"/>
  <c r="I10" i="161"/>
  <c r="J10" i="161" s="1"/>
  <c r="J9" i="161"/>
  <c r="I9" i="161"/>
  <c r="I8" i="161"/>
  <c r="J8" i="161" s="1"/>
  <c r="I7" i="161"/>
  <c r="J7" i="161" s="1"/>
  <c r="I6" i="161"/>
  <c r="J6" i="161" s="1"/>
  <c r="I5" i="161"/>
  <c r="J5" i="161" s="1"/>
  <c r="I4" i="161"/>
  <c r="J4" i="161" s="1"/>
  <c r="I14" i="157"/>
  <c r="J14" i="157" s="1"/>
  <c r="I13" i="157"/>
  <c r="J13" i="157" s="1"/>
  <c r="I12" i="157"/>
  <c r="J12" i="157" s="1"/>
  <c r="I11" i="157"/>
  <c r="J11" i="157" s="1"/>
  <c r="I10" i="157"/>
  <c r="J10" i="157" s="1"/>
  <c r="I9" i="157"/>
  <c r="J9" i="157" s="1"/>
  <c r="I8" i="157"/>
  <c r="J8" i="157" s="1"/>
  <c r="J7" i="157"/>
  <c r="I7" i="157"/>
  <c r="I6" i="157"/>
  <c r="J6" i="157" s="1"/>
  <c r="I5" i="157"/>
  <c r="J5" i="157" s="1"/>
  <c r="I4" i="157"/>
  <c r="J4" i="157" s="1"/>
  <c r="I14" i="156"/>
  <c r="J14" i="156" s="1"/>
  <c r="I13" i="156"/>
  <c r="J13" i="156" s="1"/>
  <c r="I12" i="156"/>
  <c r="J12" i="156" s="1"/>
  <c r="I11" i="156"/>
  <c r="J11" i="156" s="1"/>
  <c r="I10" i="156"/>
  <c r="J10" i="156" s="1"/>
  <c r="I9" i="156"/>
  <c r="J9" i="156" s="1"/>
  <c r="I8" i="156"/>
  <c r="J8" i="156" s="1"/>
  <c r="I7" i="156"/>
  <c r="J7" i="156" s="1"/>
  <c r="I6" i="156"/>
  <c r="J6" i="156" s="1"/>
  <c r="J5" i="156"/>
  <c r="I5" i="156"/>
  <c r="I4" i="156"/>
  <c r="J4" i="156" s="1"/>
  <c r="K14" i="162" l="1"/>
  <c r="L19" i="162" s="1"/>
  <c r="I6" i="162"/>
  <c r="L6" i="162" s="1"/>
  <c r="I4" i="162"/>
  <c r="L4" i="162" s="1"/>
  <c r="I10" i="162"/>
  <c r="I13" i="162"/>
  <c r="I9" i="162"/>
  <c r="I5" i="162"/>
  <c r="I12" i="162"/>
  <c r="I8" i="162"/>
  <c r="I11" i="162"/>
  <c r="I7" i="162"/>
  <c r="I7" i="160"/>
  <c r="J7" i="160"/>
  <c r="I8" i="160"/>
  <c r="J8" i="160" s="1"/>
  <c r="I9" i="160"/>
  <c r="J9" i="160" s="1"/>
  <c r="I10" i="160"/>
  <c r="J10" i="160" s="1"/>
  <c r="I11" i="160"/>
  <c r="J11" i="160"/>
  <c r="I12" i="160"/>
  <c r="J12" i="160" s="1"/>
  <c r="I13" i="160"/>
  <c r="J13" i="160"/>
  <c r="I14" i="160"/>
  <c r="J14" i="160" s="1"/>
  <c r="J4" i="162" l="1"/>
  <c r="J6" i="162"/>
  <c r="L11" i="162"/>
  <c r="J11" i="162"/>
  <c r="L5" i="162"/>
  <c r="J5" i="162"/>
  <c r="L10" i="162"/>
  <c r="J10" i="162"/>
  <c r="L9" i="162"/>
  <c r="J9" i="162"/>
  <c r="L8" i="162"/>
  <c r="J8" i="162"/>
  <c r="L13" i="162"/>
  <c r="J13" i="162"/>
  <c r="L7" i="162"/>
  <c r="J7" i="162"/>
  <c r="L12" i="162"/>
  <c r="J12" i="162"/>
  <c r="I6" i="160"/>
  <c r="J6" i="160" s="1"/>
  <c r="I5" i="160"/>
  <c r="J5" i="160" s="1"/>
  <c r="I4" i="160"/>
  <c r="J4" i="160" l="1"/>
  <c r="I3" i="162"/>
  <c r="J3" i="162" l="1"/>
  <c r="L3" i="162"/>
  <c r="L14" i="162" s="1"/>
  <c r="L20" i="162" s="1"/>
  <c r="L22" i="162" s="1"/>
</calcChain>
</file>

<file path=xl/comments1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9 - cedidos pela reitoria</t>
        </r>
      </text>
    </comment>
    <comment ref="H6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300 cedidos para PROEX</t>
        </r>
      </text>
    </comment>
    <comment ref="H7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300 cedidos para PROEX</t>
        </r>
      </text>
    </comment>
    <comment ref="H8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300 cedidos para PROEX</t>
        </r>
      </text>
    </comment>
    <comment ref="H9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35 cedidos para PROEX</t>
        </r>
      </text>
    </comment>
    <comment ref="H10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35 cedidos para PROEX</t>
        </r>
      </text>
    </comment>
    <comment ref="H11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35 cedidos para PROEX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9 - cedidos para ceo</t>
        </r>
      </text>
    </comment>
    <comment ref="H6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300 cedidos pelo CEO</t>
        </r>
      </text>
    </comment>
    <comment ref="H7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300 cedidos pelo CEO</t>
        </r>
      </text>
    </comment>
    <comment ref="H8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300 cedidos pelo CEO</t>
        </r>
      </text>
    </comment>
    <comment ref="H9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35 cedidos pelo CEO</t>
        </r>
      </text>
    </comment>
    <comment ref="H10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35 cedidos pelo CEO</t>
        </r>
      </text>
    </comment>
    <comment ref="H11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35 cedidos pelo CEO</t>
        </r>
      </text>
    </comment>
  </commentList>
</comments>
</file>

<file path=xl/sharedStrings.xml><?xml version="1.0" encoding="utf-8"?>
<sst xmlns="http://schemas.openxmlformats.org/spreadsheetml/2006/main" count="1018" uniqueCount="86">
  <si>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</si>
  <si>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</si>
  <si>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</si>
  <si>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</si>
  <si>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</si>
  <si>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</si>
  <si>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</si>
  <si>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</si>
  <si>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</si>
  <si>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</si>
  <si>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</si>
  <si>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</si>
  <si>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</si>
  <si>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</si>
  <si>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</si>
  <si>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</si>
  <si>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</si>
  <si>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</si>
  <si>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</si>
  <si>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</si>
  <si>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</si>
  <si>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</si>
  <si>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</si>
  <si>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</si>
  <si>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</si>
  <si>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</si>
  <si>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</si>
  <si>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</si>
  <si>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</si>
  <si>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</si>
  <si>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</si>
  <si>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</si>
  <si>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</si>
  <si>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</si>
  <si>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</si>
  <si>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</si>
  <si>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</si>
  <si>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</si>
  <si>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 xml:space="preserve"> AF/OS nº  xxxx/2015 Qtde. DT</t>
  </si>
  <si>
    <t>CENTRO PARTICIPANTE: CAV</t>
  </si>
  <si>
    <t>CENTRO PARTICIPANTE: ESAG</t>
  </si>
  <si>
    <t>DETALHAMENTO</t>
  </si>
  <si>
    <t>CENTRO PARTICIPANTE: FAED</t>
  </si>
  <si>
    <t>CENTRO PARTICIPANTE: CEFID</t>
  </si>
  <si>
    <t>PROCESSO: 0358/2015/UDESC</t>
  </si>
  <si>
    <t>339031.04</t>
  </si>
  <si>
    <t>Peça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</si>
  <si>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</si>
  <si>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</si>
  <si>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</si>
  <si>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</si>
  <si>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</si>
  <si>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</si>
  <si>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</si>
  <si>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</si>
  <si>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0358/2015/UDESC - SRP</t>
  </si>
  <si>
    <t>VIGÊNCIA DA ATA: 29/05/2015 até 28/05/2016</t>
  </si>
  <si>
    <t>Placa de Homenagem (17 x 27 cm)</t>
  </si>
  <si>
    <t>Placa de Inauguração (45 x 65 cm)</t>
  </si>
  <si>
    <t>Medalha - Pequena (6 cm de diâmetro) - ouro</t>
  </si>
  <si>
    <t>Medalha - Pequena (6 cm de diâmetro) - prata</t>
  </si>
  <si>
    <t>Medalha - Pequena (6 cm de diâmetro) - bronze</t>
  </si>
  <si>
    <t>Medalha - Média (8 cm de diâmetro) - ouro</t>
  </si>
  <si>
    <t>Medalha - Média (8 cm de diâmetro) - prata</t>
  </si>
  <si>
    <t>Medalha - Média (8 cm de diâmetro) - bronze</t>
  </si>
  <si>
    <t>Medalha - Média (8 cm de diâmetro) - ouro - modelo específico</t>
  </si>
  <si>
    <t>Medalha - Média (8 cm de diâmetro) - prata - model específico</t>
  </si>
  <si>
    <t>Medalha - Média (8 cm de diâmetro) - bronze - modelo  específico</t>
  </si>
  <si>
    <t>339039.24</t>
  </si>
  <si>
    <t>MONUMENTAL IND. E COM. DE TROFÉUS LTDA ME</t>
  </si>
  <si>
    <t>FENÍCIA IND. E COM. DE TROFÉUS E MEDALHAS
LTDA</t>
  </si>
  <si>
    <t>CENTRO PARTICIPANTE: PROEX</t>
  </si>
  <si>
    <t>OBJETO: FORNECIMENTO DE MEDALHAS E PLACAS PARA OS EVENTOS ESPORTIVOS, CONCURSOS CULTURAIS, HOMENAGENS, INAUGURAÇÕES E DEMAIS PREMIAÇÕES DA UDESC - Lotes 01 e 02</t>
  </si>
  <si>
    <t>FORNECIMENTO DE MEDALHAS E PLACAS PARA OS EVENTOS ESPORTIVOS, CONCURSOS CULTURAIS, HOMENAGENS, INAUGURAÇÕES E DEMAIS PREMIAÇÕES DA UDESC - Lotes 01 e 02</t>
  </si>
  <si>
    <t>Resumo Atualizado em 11/2015</t>
  </si>
  <si>
    <t>af 1998/2015</t>
  </si>
  <si>
    <t>AF 2120/2015</t>
  </si>
  <si>
    <t>AF2125/2015</t>
  </si>
  <si>
    <t xml:space="preserve"> AF/OS nº  1295/2015 Qtde. DT</t>
  </si>
  <si>
    <t xml:space="preserve"> AF/OS nº  1299/2015 Qtde. DT</t>
  </si>
  <si>
    <t xml:space="preserve"> AF/OS nº  1289/2015 Qtde. DT</t>
  </si>
  <si>
    <t xml:space="preserve"> AF/OS nº  1600/2015 Qtde. DT</t>
  </si>
  <si>
    <t xml:space="preserve"> AF nº  900/2015 Qtde. DT</t>
  </si>
  <si>
    <t xml:space="preserve"> AF nº  1773/2015 Qtde. DT</t>
  </si>
  <si>
    <t xml:space="preserve"> AF nº  1841/2015 Qtde. DT</t>
  </si>
  <si>
    <t xml:space="preserve"> AF nº  2030/2015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</si>
</sst>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9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2" fontId="17" fillId="9" borderId="11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3" applyFont="1" applyFill="1" applyBorder="1" applyAlignment="1" applyProtection="1">
      <alignment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horizontal="center" wrapText="1"/>
      <protection locked="0"/>
    </xf>
    <xf numFmtId="0" fontId="5" fillId="8" borderId="1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E20" sqref="E20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38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35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50</v>
      </c>
      <c r="I4" s="27">
        <f t="shared" ref="I4:I6" si="0">H4-(SUM(K4:V4))</f>
        <v>50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2</v>
      </c>
      <c r="I5" s="27">
        <f t="shared" si="0"/>
        <v>2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ref="I7:I14" si="2">H7-(SUM(K7:V7))</f>
        <v>0</v>
      </c>
      <c r="J7" s="28" t="str">
        <f t="shared" ref="J7:J14" si="3">IF(I7&lt;0,"ATENÇÃO","OK")</f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2"/>
        <v>0</v>
      </c>
      <c r="J8" s="28" t="str">
        <f t="shared" si="3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2"/>
        <v>0</v>
      </c>
      <c r="J9" s="28" t="str">
        <f t="shared" si="3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2"/>
        <v>0</v>
      </c>
      <c r="J10" s="28" t="str">
        <f t="shared" si="3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2"/>
        <v>0</v>
      </c>
      <c r="J11" s="28" t="str">
        <f t="shared" si="3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2"/>
        <v>0</v>
      </c>
      <c r="J12" s="28" t="str">
        <f t="shared" si="3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2"/>
        <v>0</v>
      </c>
      <c r="J13" s="28" t="str">
        <f t="shared" si="3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2"/>
        <v>0</v>
      </c>
      <c r="J14" s="28" t="str">
        <f t="shared" si="3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B6:B14"/>
    <mergeCell ref="A6:A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38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32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/>
      <c r="I4" s="27">
        <f t="shared" ref="I4:I14" si="0">H4-(SUM(K4:V4))</f>
        <v>0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10</v>
      </c>
      <c r="I5" s="27">
        <f t="shared" si="0"/>
        <v>10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70</v>
      </c>
      <c r="I6" s="27">
        <f t="shared" si="0"/>
        <v>70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70</v>
      </c>
      <c r="I7" s="27">
        <f t="shared" si="0"/>
        <v>70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70</v>
      </c>
      <c r="I8" s="27">
        <f t="shared" si="0"/>
        <v>70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H14" sqref="H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38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39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15</v>
      </c>
      <c r="I4" s="27">
        <f t="shared" ref="I4:I14" si="0">H4-(SUM(K4:V4))</f>
        <v>15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3</v>
      </c>
      <c r="I5" s="27">
        <f t="shared" si="0"/>
        <v>3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320</v>
      </c>
      <c r="I6" s="27">
        <f t="shared" si="0"/>
        <v>250</v>
      </c>
      <c r="J6" s="28" t="str">
        <f t="shared" si="1"/>
        <v>OK</v>
      </c>
      <c r="K6" s="31">
        <v>53</v>
      </c>
      <c r="L6" s="31">
        <v>17</v>
      </c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250</v>
      </c>
      <c r="I7" s="27">
        <f t="shared" si="0"/>
        <v>250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250</v>
      </c>
      <c r="I8" s="27">
        <f t="shared" si="0"/>
        <v>250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38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31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2</v>
      </c>
      <c r="I4" s="27">
        <f t="shared" ref="I4:I14" si="0">H4-(SUM(K4:V4))</f>
        <v>2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2</v>
      </c>
      <c r="I5" s="27">
        <f t="shared" si="0"/>
        <v>2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35</v>
      </c>
      <c r="I6" s="27">
        <f t="shared" si="0"/>
        <v>35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12</v>
      </c>
      <c r="I7" s="27">
        <f t="shared" si="0"/>
        <v>12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15</v>
      </c>
      <c r="I8" s="27">
        <f t="shared" si="0"/>
        <v>15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65</v>
      </c>
      <c r="I9" s="27">
        <f t="shared" si="0"/>
        <v>65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40</v>
      </c>
      <c r="I10" s="27">
        <f t="shared" si="0"/>
        <v>40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38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42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15</v>
      </c>
      <c r="I4" s="27">
        <f t="shared" ref="I4:I14" si="0">H4-(SUM(K4:V4))</f>
        <v>15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4</v>
      </c>
      <c r="I5" s="27">
        <f t="shared" si="0"/>
        <v>4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120</v>
      </c>
      <c r="I9" s="27">
        <f t="shared" si="0"/>
        <v>120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120</v>
      </c>
      <c r="I10" s="27">
        <f t="shared" si="0"/>
        <v>120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v>120</v>
      </c>
      <c r="I11" s="27">
        <f t="shared" si="0"/>
        <v>120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K1" sqref="K1:M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75</v>
      </c>
      <c r="L1" s="70" t="s">
        <v>76</v>
      </c>
      <c r="M1" s="70" t="s">
        <v>77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29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56">
        <v>42306</v>
      </c>
      <c r="L3" s="56">
        <v>42314</v>
      </c>
      <c r="M3" s="56">
        <v>42314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30</v>
      </c>
      <c r="I4" s="27">
        <f t="shared" ref="I4:I14" si="0">H4-(SUM(K4:V4))</f>
        <v>20</v>
      </c>
      <c r="J4" s="28" t="str">
        <f t="shared" ref="J4:J14" si="1">IF(I4&lt;0,"ATENÇÃO","OK")</f>
        <v>OK</v>
      </c>
      <c r="K4" s="57">
        <v>8</v>
      </c>
      <c r="L4" s="31">
        <v>2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3</v>
      </c>
      <c r="I5" s="27">
        <f t="shared" si="0"/>
        <v>1</v>
      </c>
      <c r="J5" s="28" t="str">
        <f t="shared" si="1"/>
        <v>OK</v>
      </c>
      <c r="K5" s="31"/>
      <c r="L5" s="31"/>
      <c r="M5" s="31">
        <v>2</v>
      </c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4"/>
  <sheetViews>
    <sheetView tabSelected="1" zoomScale="80" zoomScaleNormal="80" workbookViewId="0">
      <selection activeCell="I19" sqref="I19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81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34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56">
        <v>42268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f>9</f>
        <v>9</v>
      </c>
      <c r="I4" s="27">
        <f t="shared" ref="I4:I14" si="0">H4-(SUM(K4:V4))</f>
        <v>0</v>
      </c>
      <c r="J4" s="28" t="str">
        <f t="shared" ref="J4:J14" si="1">IF(I4&lt;0,"ATENÇÃO","OK")</f>
        <v>OK</v>
      </c>
      <c r="K4" s="61">
        <v>9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f>384-300</f>
        <v>84</v>
      </c>
      <c r="I6" s="27">
        <f t="shared" si="0"/>
        <v>84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f>384-300</f>
        <v>84</v>
      </c>
      <c r="I7" s="27">
        <f t="shared" si="0"/>
        <v>84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f>384-300</f>
        <v>84</v>
      </c>
      <c r="I8" s="27">
        <f t="shared" si="0"/>
        <v>84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f>45-35</f>
        <v>10</v>
      </c>
      <c r="I9" s="27">
        <f t="shared" si="0"/>
        <v>10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f>45-35</f>
        <v>10</v>
      </c>
      <c r="I10" s="27">
        <f t="shared" si="0"/>
        <v>10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f>45-35</f>
        <v>10</v>
      </c>
      <c r="I11" s="27">
        <f t="shared" si="0"/>
        <v>10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38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33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50</v>
      </c>
      <c r="I4" s="27">
        <f t="shared" ref="I4:I14" si="0">H4-(SUM(K4:V4))</f>
        <v>50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10</v>
      </c>
      <c r="I9" s="27">
        <f t="shared" si="0"/>
        <v>10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10</v>
      </c>
      <c r="I10" s="27">
        <f t="shared" si="0"/>
        <v>10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v>10</v>
      </c>
      <c r="I11" s="27">
        <f t="shared" si="0"/>
        <v>10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38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30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50</v>
      </c>
      <c r="I4" s="27">
        <f t="shared" ref="I4:I14" si="0">H4-(SUM(K4:V4))</f>
        <v>50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100</v>
      </c>
      <c r="I9" s="27">
        <f t="shared" si="0"/>
        <v>100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K1" sqref="K1:K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80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43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56">
        <v>42212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20</v>
      </c>
      <c r="I4" s="27">
        <f t="shared" ref="I4:I14" si="0">H4-(SUM(K4:V4))</f>
        <v>14</v>
      </c>
      <c r="J4" s="28" t="str">
        <f t="shared" ref="J4:J14" si="1">IF(I4&lt;0,"ATENÇÃO","OK")</f>
        <v>OK</v>
      </c>
      <c r="K4" s="60">
        <v>6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3</v>
      </c>
      <c r="I5" s="27">
        <f t="shared" si="0"/>
        <v>3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150</v>
      </c>
      <c r="I6" s="27">
        <f t="shared" si="0"/>
        <v>150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150</v>
      </c>
      <c r="I7" s="27">
        <f t="shared" si="0"/>
        <v>150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150</v>
      </c>
      <c r="I8" s="27">
        <f t="shared" si="0"/>
        <v>150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K7" sqref="K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78</v>
      </c>
      <c r="L1" s="70" t="s">
        <v>79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10</v>
      </c>
      <c r="I4" s="27">
        <f t="shared" ref="I4:I14" si="0">H4-(SUM(K4:V4))</f>
        <v>8</v>
      </c>
      <c r="J4" s="28" t="str">
        <f t="shared" ref="J4:J14" si="1">IF(I4&lt;0,"ATENÇÃO","OK")</f>
        <v>OK</v>
      </c>
      <c r="K4" s="31"/>
      <c r="L4" s="58">
        <v>2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2</v>
      </c>
      <c r="I5" s="27">
        <f t="shared" si="0"/>
        <v>2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80</v>
      </c>
      <c r="I6" s="27">
        <f t="shared" si="0"/>
        <v>70</v>
      </c>
      <c r="J6" s="28" t="str">
        <f t="shared" si="1"/>
        <v>OK</v>
      </c>
      <c r="K6" s="59">
        <v>10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80</v>
      </c>
      <c r="I7" s="27">
        <f t="shared" si="0"/>
        <v>80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80</v>
      </c>
      <c r="I8" s="27">
        <f t="shared" si="0"/>
        <v>80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G13" sqref="G1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38</v>
      </c>
      <c r="L1" s="70" t="s">
        <v>38</v>
      </c>
      <c r="M1" s="70" t="s">
        <v>38</v>
      </c>
      <c r="N1" s="70" t="s">
        <v>38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70</v>
      </c>
      <c r="I4" s="27">
        <f t="shared" ref="I4:I14" si="0">H4-(SUM(K4:V4))</f>
        <v>70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3</v>
      </c>
      <c r="I5" s="27">
        <f t="shared" si="0"/>
        <v>3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15</v>
      </c>
      <c r="I9" s="27">
        <f t="shared" si="0"/>
        <v>15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15</v>
      </c>
      <c r="I10" s="27">
        <f t="shared" si="0"/>
        <v>15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v>15</v>
      </c>
      <c r="I11" s="27">
        <f t="shared" si="0"/>
        <v>15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U1:U2"/>
    <mergeCell ref="V1:V2"/>
    <mergeCell ref="Q1:Q2"/>
    <mergeCell ref="R1:R2"/>
    <mergeCell ref="S1:S2"/>
    <mergeCell ref="T1:T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V14"/>
  <sheetViews>
    <sheetView zoomScale="80" zoomScaleNormal="80" workbookViewId="0">
      <selection activeCell="H19" sqref="H19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69" t="s">
        <v>56</v>
      </c>
      <c r="I1" s="69"/>
      <c r="J1" s="69"/>
      <c r="K1" s="70" t="s">
        <v>82</v>
      </c>
      <c r="L1" s="70" t="s">
        <v>83</v>
      </c>
      <c r="M1" s="70" t="s">
        <v>84</v>
      </c>
      <c r="N1" s="70" t="s">
        <v>85</v>
      </c>
      <c r="O1" s="70" t="s">
        <v>38</v>
      </c>
      <c r="P1" s="70" t="s">
        <v>38</v>
      </c>
      <c r="Q1" s="70" t="s">
        <v>38</v>
      </c>
      <c r="R1" s="70" t="s">
        <v>38</v>
      </c>
      <c r="S1" s="70" t="s">
        <v>38</v>
      </c>
      <c r="T1" s="70" t="s">
        <v>38</v>
      </c>
      <c r="U1" s="70" t="s">
        <v>38</v>
      </c>
      <c r="V1" s="70" t="s">
        <v>38</v>
      </c>
    </row>
    <row r="2" spans="1:22" ht="21.75" customHeight="1" x14ac:dyDescent="0.25">
      <c r="A2" s="69" t="s">
        <v>71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56">
        <v>42158</v>
      </c>
      <c r="L3" s="56">
        <v>42277</v>
      </c>
      <c r="M3" s="56">
        <v>42282</v>
      </c>
      <c r="N3" s="56">
        <v>42303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6" t="s">
        <v>69</v>
      </c>
      <c r="B4" s="63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f>50-9</f>
        <v>41</v>
      </c>
      <c r="I4" s="27">
        <f t="shared" ref="I4:I14" si="0">H4-(SUM(K4:V4))</f>
        <v>5</v>
      </c>
      <c r="J4" s="28" t="str">
        <f t="shared" ref="J4:J14" si="1">IF(I4&lt;0,"ATENÇÃO","OK")</f>
        <v>OK</v>
      </c>
      <c r="K4" s="31"/>
      <c r="L4" s="62"/>
      <c r="M4" s="31"/>
      <c r="N4" s="59">
        <v>36</v>
      </c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8"/>
      <c r="B5" s="65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4</v>
      </c>
      <c r="I5" s="27">
        <f t="shared" si="0"/>
        <v>3</v>
      </c>
      <c r="J5" s="28" t="str">
        <f t="shared" si="1"/>
        <v>OK</v>
      </c>
      <c r="K5" s="31"/>
      <c r="L5" s="31"/>
      <c r="M5" s="59">
        <v>1</v>
      </c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6" t="s">
        <v>70</v>
      </c>
      <c r="B6" s="63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f>150+300</f>
        <v>450</v>
      </c>
      <c r="I6" s="27">
        <f t="shared" si="0"/>
        <v>450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7"/>
      <c r="B7" s="64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f>150+300</f>
        <v>450</v>
      </c>
      <c r="I7" s="27">
        <f t="shared" si="0"/>
        <v>450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7"/>
      <c r="B8" s="64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f>150+300</f>
        <v>450</v>
      </c>
      <c r="I8" s="27">
        <f t="shared" si="0"/>
        <v>450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7"/>
      <c r="B9" s="64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f>35</f>
        <v>35</v>
      </c>
      <c r="I9" s="27">
        <f t="shared" si="0"/>
        <v>35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7"/>
      <c r="B10" s="64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f>35</f>
        <v>35</v>
      </c>
      <c r="I10" s="27">
        <f t="shared" si="0"/>
        <v>35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7"/>
      <c r="B11" s="64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f>35</f>
        <v>35</v>
      </c>
      <c r="I11" s="27">
        <f t="shared" si="0"/>
        <v>35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7"/>
      <c r="B12" s="64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>
        <v>450</v>
      </c>
      <c r="I12" s="27">
        <f t="shared" si="0"/>
        <v>35</v>
      </c>
      <c r="J12" s="28" t="str">
        <f t="shared" si="1"/>
        <v>OK</v>
      </c>
      <c r="K12" s="58">
        <v>265</v>
      </c>
      <c r="L12" s="59">
        <v>150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7"/>
      <c r="B13" s="64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>
        <v>450</v>
      </c>
      <c r="I13" s="27">
        <f t="shared" si="0"/>
        <v>35</v>
      </c>
      <c r="J13" s="28" t="str">
        <f t="shared" si="1"/>
        <v>OK</v>
      </c>
      <c r="K13" s="58">
        <v>265</v>
      </c>
      <c r="L13" s="59">
        <v>150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8"/>
      <c r="B14" s="65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>
        <v>450</v>
      </c>
      <c r="I14" s="27">
        <f t="shared" si="0"/>
        <v>35</v>
      </c>
      <c r="J14" s="28" t="str">
        <f t="shared" si="1"/>
        <v>OK</v>
      </c>
      <c r="K14" s="58">
        <v>265</v>
      </c>
      <c r="L14" s="59">
        <v>150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K1:K2"/>
    <mergeCell ref="A1:C1"/>
    <mergeCell ref="H1:J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  <mergeCell ref="A6:A14"/>
    <mergeCell ref="B6:B14"/>
    <mergeCell ref="D1:G1"/>
    <mergeCell ref="A2:J2"/>
    <mergeCell ref="B4:B5"/>
    <mergeCell ref="A4:A5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zoomScale="80" zoomScaleNormal="80" workbookViewId="0">
      <selection activeCell="H4" sqref="H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11" width="13.85546875" style="20" customWidth="1"/>
    <col min="12" max="12" width="15.7109375" style="20" bestFit="1" customWidth="1"/>
    <col min="13" max="16384" width="9.7109375" style="20"/>
  </cols>
  <sheetData>
    <row r="1" spans="1:12" ht="33" customHeight="1" x14ac:dyDescent="0.25">
      <c r="A1" s="69" t="s">
        <v>44</v>
      </c>
      <c r="B1" s="69"/>
      <c r="C1" s="69"/>
      <c r="D1" s="69" t="s">
        <v>72</v>
      </c>
      <c r="E1" s="69"/>
      <c r="F1" s="69"/>
      <c r="G1" s="69"/>
      <c r="H1" s="80" t="s">
        <v>56</v>
      </c>
      <c r="I1" s="80"/>
      <c r="J1" s="80"/>
      <c r="K1" s="80"/>
      <c r="L1" s="80"/>
    </row>
    <row r="2" spans="1:12" s="21" customFormat="1" ht="45" x14ac:dyDescent="0.2">
      <c r="A2" s="25" t="s">
        <v>3</v>
      </c>
      <c r="B2" s="25" t="s">
        <v>1</v>
      </c>
      <c r="C2" s="17" t="s">
        <v>4</v>
      </c>
      <c r="D2" s="17" t="s">
        <v>6</v>
      </c>
      <c r="E2" s="17" t="s">
        <v>37</v>
      </c>
      <c r="F2" s="17" t="s">
        <v>41</v>
      </c>
      <c r="G2" s="18" t="s">
        <v>5</v>
      </c>
      <c r="H2" s="39" t="s">
        <v>28</v>
      </c>
      <c r="I2" s="40" t="s">
        <v>47</v>
      </c>
      <c r="J2" s="38" t="s">
        <v>48</v>
      </c>
      <c r="K2" s="41" t="s">
        <v>49</v>
      </c>
      <c r="L2" s="41" t="s">
        <v>50</v>
      </c>
    </row>
    <row r="3" spans="1:12" ht="30" customHeight="1" x14ac:dyDescent="0.25">
      <c r="A3" s="66" t="s">
        <v>69</v>
      </c>
      <c r="B3" s="63">
        <v>1</v>
      </c>
      <c r="C3" s="32">
        <v>1</v>
      </c>
      <c r="D3" s="33" t="s">
        <v>57</v>
      </c>
      <c r="E3" s="34" t="s">
        <v>46</v>
      </c>
      <c r="F3" s="34" t="s">
        <v>45</v>
      </c>
      <c r="G3" s="52">
        <v>130.84</v>
      </c>
      <c r="H3" s="53">
        <f>CESFI!H4+CEPLAN!H4+CAV!H4+CERES!H4+FAED!H4+CEART!H4+CEO!H4+CCT!H4+CEAD!H4+CEFID!H4+CEAVI!H4+ESAG!H4+PROEX!H4</f>
        <v>362</v>
      </c>
      <c r="I3" s="27">
        <f>(CESFI!H4-CESFI!I4)+(CEPLAN!H4-CEPLAN!I4)+(CAV!H4-CAV!I4)+(CERES!H4-CERES!I4)+(FAED!H4-FAED!I4)+(CEART!H4-CEART!I4)+(CEO!H4-CEO!I4)+(CCT!H4-CCT!I4)+(CEAD!H4-CEAD!I4)+(CEFID!H4-CEFID!I4)+(CEAVI!H4-CEAVI!I4)+(ESAG!H4-ESAG!I4)+(PROEX!H4-PROEX!I4)</f>
        <v>63</v>
      </c>
      <c r="J3" s="54">
        <f>H3-I3</f>
        <v>299</v>
      </c>
      <c r="K3" s="55">
        <f>G3*H3</f>
        <v>47364.08</v>
      </c>
      <c r="L3" s="55">
        <f>G3*I3</f>
        <v>8242.92</v>
      </c>
    </row>
    <row r="4" spans="1:12" ht="30" customHeight="1" x14ac:dyDescent="0.25">
      <c r="A4" s="68"/>
      <c r="B4" s="65"/>
      <c r="C4" s="32">
        <v>2</v>
      </c>
      <c r="D4" s="33" t="s">
        <v>58</v>
      </c>
      <c r="E4" s="35" t="s">
        <v>46</v>
      </c>
      <c r="F4" s="35" t="s">
        <v>68</v>
      </c>
      <c r="G4" s="52">
        <v>608.22</v>
      </c>
      <c r="H4" s="53">
        <f>CESFI!H5+CEPLAN!H5+CAV!H5+CERES!H5+FAED!H5+CEART!H5+CEO!H5+CCT!H5+CEAD!H5+CEFID!H5+CEAVI!H5+ESAG!H5+PROEX!H5</f>
        <v>36</v>
      </c>
      <c r="I4" s="27">
        <f>(CESFI!H5-CESFI!I5)+(CEPLAN!H5-CEPLAN!I5)+(CAV!H5-CAV!I5)+(CERES!H5-CERES!I5)+(FAED!H5-FAED!I5)+(CEART!H5-CEART!I5)+(CEO!H5-CEO!I5)+(CCT!H5-CCT!I5)+(CEAD!H5-CEAD!I5)+(CEFID!H5-CEFID!I5)+(CEAVI!H5-CEAVI!I5)+(ESAG!H5-ESAG!I5)+(PROEX!H5-PROEX!I5)</f>
        <v>3</v>
      </c>
      <c r="J4" s="54">
        <f t="shared" ref="J4:J13" si="0">H4-I4</f>
        <v>33</v>
      </c>
      <c r="K4" s="55">
        <f t="shared" ref="K4:K13" si="1">G4*H4</f>
        <v>21895.920000000002</v>
      </c>
      <c r="L4" s="55">
        <f t="shared" ref="L4:L13" si="2">G4*I4</f>
        <v>1824.66</v>
      </c>
    </row>
    <row r="5" spans="1:12" x14ac:dyDescent="0.25">
      <c r="A5" s="66" t="s">
        <v>70</v>
      </c>
      <c r="B5" s="63">
        <v>2</v>
      </c>
      <c r="C5" s="32">
        <v>3</v>
      </c>
      <c r="D5" s="33" t="s">
        <v>59</v>
      </c>
      <c r="E5" s="35" t="s">
        <v>46</v>
      </c>
      <c r="F5" s="35" t="s">
        <v>45</v>
      </c>
      <c r="G5" s="52">
        <v>3.29</v>
      </c>
      <c r="H5" s="53">
        <f>CESFI!H6+CEPLAN!H6+CAV!H6+CERES!H6+FAED!H6+CEART!H6+CEO!H6+CCT!H6+CEAD!H6+CEFID!H6+CEAVI!H6+ESAG!H6+PROEX!H6</f>
        <v>1189</v>
      </c>
      <c r="I5" s="27">
        <f>(CESFI!H6-CESFI!I6)+(CEPLAN!H6-CEPLAN!I6)+(CAV!H6-CAV!I6)+(CERES!H6-CERES!I6)+(FAED!H6-FAED!I6)+(CEART!H6-CEART!I6)+(CEO!H6-CEO!I6)+(CCT!H6-CCT!I6)+(CEAD!H6-CEAD!I6)+(CEFID!H6-CEFID!I6)+(CEAVI!H6-CEAVI!I6)+(ESAG!H6-ESAG!I6)+(PROEX!H6-PROEX!I6)</f>
        <v>80</v>
      </c>
      <c r="J5" s="54">
        <f t="shared" si="0"/>
        <v>1109</v>
      </c>
      <c r="K5" s="55">
        <f t="shared" si="1"/>
        <v>3911.81</v>
      </c>
      <c r="L5" s="55">
        <f t="shared" si="2"/>
        <v>263.2</v>
      </c>
    </row>
    <row r="6" spans="1:12" x14ac:dyDescent="0.25">
      <c r="A6" s="67"/>
      <c r="B6" s="64"/>
      <c r="C6" s="32">
        <v>4</v>
      </c>
      <c r="D6" s="33" t="s">
        <v>60</v>
      </c>
      <c r="E6" s="34" t="s">
        <v>46</v>
      </c>
      <c r="F6" s="34" t="s">
        <v>45</v>
      </c>
      <c r="G6" s="52">
        <v>3.29</v>
      </c>
      <c r="H6" s="53">
        <f>CESFI!H7+CEPLAN!H7+CAV!H7+CERES!H7+FAED!H7+CEART!H7+CEO!H7+CCT!H7+CEAD!H7+CEFID!H7+CEAVI!H7+ESAG!H7+PROEX!H7</f>
        <v>1096</v>
      </c>
      <c r="I6" s="27">
        <f>(CESFI!H7-CESFI!I7)+(CEPLAN!H7-CEPLAN!I7)+(CAV!H7-CAV!I7)+(CERES!H7-CERES!I7)+(FAED!H7-FAED!I7)+(CEART!H7-CEART!I7)+(CEO!H7-CEO!I7)+(CCT!H7-CCT!I7)+(CEAD!H7-CEAD!I7)+(CEFID!H7-CEFID!I7)+(CEAVI!H7-CEAVI!I7)+(ESAG!H7-ESAG!I7)+(PROEX!H7-PROEX!I7)</f>
        <v>0</v>
      </c>
      <c r="J6" s="54">
        <f t="shared" si="0"/>
        <v>1096</v>
      </c>
      <c r="K6" s="55">
        <f t="shared" si="1"/>
        <v>3605.84</v>
      </c>
      <c r="L6" s="55">
        <f t="shared" si="2"/>
        <v>0</v>
      </c>
    </row>
    <row r="7" spans="1:12" x14ac:dyDescent="0.25">
      <c r="A7" s="67"/>
      <c r="B7" s="64"/>
      <c r="C7" s="32">
        <v>5</v>
      </c>
      <c r="D7" s="33" t="s">
        <v>61</v>
      </c>
      <c r="E7" s="35" t="s">
        <v>46</v>
      </c>
      <c r="F7" s="35" t="s">
        <v>45</v>
      </c>
      <c r="G7" s="52">
        <v>3.29</v>
      </c>
      <c r="H7" s="53">
        <f>CESFI!H8+CEPLAN!H8+CAV!H8+CERES!H8+FAED!H8+CEART!H8+CEO!H8+CCT!H8+CEAD!H8+CEFID!H8+CEAVI!H8+ESAG!H8+PROEX!H8</f>
        <v>1099</v>
      </c>
      <c r="I7" s="27">
        <f>(CESFI!H8-CESFI!I8)+(CEPLAN!H8-CEPLAN!I8)+(CAV!H8-CAV!I8)+(CERES!H8-CERES!I8)+(FAED!H8-FAED!I8)+(CEART!H8-CEART!I8)+(CEO!H8-CEO!I8)+(CCT!H8-CCT!I8)+(CEAD!H8-CEAD!I8)+(CEFID!H8-CEFID!I8)+(CEAVI!H8-CEAVI!I8)+(ESAG!H8-ESAG!I8)+(PROEX!H8-PROEX!I8)</f>
        <v>0</v>
      </c>
      <c r="J7" s="54">
        <f t="shared" si="0"/>
        <v>1099</v>
      </c>
      <c r="K7" s="55">
        <f t="shared" si="1"/>
        <v>3615.71</v>
      </c>
      <c r="L7" s="55">
        <f t="shared" si="2"/>
        <v>0</v>
      </c>
    </row>
    <row r="8" spans="1:12" x14ac:dyDescent="0.25">
      <c r="A8" s="67"/>
      <c r="B8" s="64"/>
      <c r="C8" s="32">
        <v>6</v>
      </c>
      <c r="D8" s="33" t="s">
        <v>62</v>
      </c>
      <c r="E8" s="35" t="s">
        <v>46</v>
      </c>
      <c r="F8" s="35" t="s">
        <v>45</v>
      </c>
      <c r="G8" s="52">
        <v>4.33</v>
      </c>
      <c r="H8" s="53">
        <f>CESFI!H9+CEPLAN!H9+CAV!H9+CERES!H9+FAED!H9+CEART!H9+CEO!H9+CCT!H9+CEAD!H9+CEFID!H9+CEAVI!H9+ESAG!H9+PROEX!H9</f>
        <v>355</v>
      </c>
      <c r="I8" s="27">
        <f>(CESFI!H9-CESFI!I9)+(CEPLAN!H9-CEPLAN!I9)+(CAV!H9-CAV!I9)+(CERES!H9-CERES!I9)+(FAED!H9-FAED!I9)+(CEART!H9-CEART!I9)+(CEO!H9-CEO!I9)+(CCT!H9-CCT!I9)+(CEAD!H9-CEAD!I9)+(CEFID!H9-CEFID!I9)+(CEAVI!H9-CEAVI!I9)+(ESAG!H9-ESAG!I9)+(PROEX!H9-PROEX!I9)</f>
        <v>0</v>
      </c>
      <c r="J8" s="54">
        <f t="shared" si="0"/>
        <v>355</v>
      </c>
      <c r="K8" s="55">
        <f t="shared" si="1"/>
        <v>1537.15</v>
      </c>
      <c r="L8" s="55">
        <f t="shared" si="2"/>
        <v>0</v>
      </c>
    </row>
    <row r="9" spans="1:12" x14ac:dyDescent="0.25">
      <c r="A9" s="67"/>
      <c r="B9" s="64"/>
      <c r="C9" s="32">
        <v>7</v>
      </c>
      <c r="D9" s="33" t="s">
        <v>63</v>
      </c>
      <c r="E9" s="34" t="s">
        <v>46</v>
      </c>
      <c r="F9" s="34" t="s">
        <v>45</v>
      </c>
      <c r="G9" s="52">
        <v>4.33</v>
      </c>
      <c r="H9" s="53">
        <f>CESFI!H10+CEPLAN!H10+CAV!H10+CERES!H10+FAED!H10+CEART!H10+CEO!H10+CCT!H10+CEAD!H10+CEFID!H10+CEAVI!H10+ESAG!H10+PROEX!H10</f>
        <v>230</v>
      </c>
      <c r="I9" s="27">
        <f>(CESFI!H10-CESFI!I10)+(CEPLAN!H10-CEPLAN!I10)+(CAV!H10-CAV!I10)+(CERES!H10-CERES!I10)+(FAED!H10-FAED!I10)+(CEART!H10-CEART!I10)+(CEO!H10-CEO!I10)+(CCT!H10-CCT!I10)+(CEAD!H10-CEAD!I10)+(CEFID!H10-CEFID!I10)+(CEAVI!H10-CEAVI!I10)+(ESAG!H10-ESAG!I10)+(PROEX!H10-PROEX!I10)</f>
        <v>0</v>
      </c>
      <c r="J9" s="54">
        <f t="shared" si="0"/>
        <v>230</v>
      </c>
      <c r="K9" s="55">
        <f t="shared" si="1"/>
        <v>995.9</v>
      </c>
      <c r="L9" s="55">
        <f t="shared" si="2"/>
        <v>0</v>
      </c>
    </row>
    <row r="10" spans="1:12" x14ac:dyDescent="0.25">
      <c r="A10" s="67"/>
      <c r="B10" s="64"/>
      <c r="C10" s="32">
        <v>8</v>
      </c>
      <c r="D10" s="33" t="s">
        <v>64</v>
      </c>
      <c r="E10" s="35" t="s">
        <v>46</v>
      </c>
      <c r="F10" s="35" t="s">
        <v>45</v>
      </c>
      <c r="G10" s="52">
        <v>4.33</v>
      </c>
      <c r="H10" s="53">
        <f>CESFI!H11+CEPLAN!H11+CAV!H11+CERES!H11+FAED!H11+CEART!H11+CEO!H11+CCT!H11+CEAD!H11+CEFID!H11+CEAVI!H11+ESAG!H11+PROEX!H11</f>
        <v>190</v>
      </c>
      <c r="I10" s="27">
        <f>(CESFI!H11-CESFI!I11)+(CEPLAN!H11-CEPLAN!I11)+(CAV!H11-CAV!I11)+(CERES!H11-CERES!I11)+(FAED!H11-FAED!I11)+(CEART!H11-CEART!I11)+(CEO!H11-CEO!I11)+(CCT!H11-CCT!I11)+(CEAD!H11-CEAD!I11)+(CEFID!H11-CEFID!I11)+(CEAVI!H11-CEAVI!I11)+(ESAG!H11-ESAG!I11)+(PROEX!H11-PROEX!I11)</f>
        <v>0</v>
      </c>
      <c r="J10" s="54">
        <f t="shared" si="0"/>
        <v>190</v>
      </c>
      <c r="K10" s="55">
        <f t="shared" si="1"/>
        <v>822.7</v>
      </c>
      <c r="L10" s="55">
        <f t="shared" si="2"/>
        <v>0</v>
      </c>
    </row>
    <row r="11" spans="1:12" ht="30" x14ac:dyDescent="0.25">
      <c r="A11" s="67"/>
      <c r="B11" s="64"/>
      <c r="C11" s="32">
        <v>9</v>
      </c>
      <c r="D11" s="33" t="s">
        <v>65</v>
      </c>
      <c r="E11" s="35" t="s">
        <v>46</v>
      </c>
      <c r="F11" s="35" t="s">
        <v>45</v>
      </c>
      <c r="G11" s="52">
        <v>6.3</v>
      </c>
      <c r="H11" s="53">
        <f>CESFI!H12+CEPLAN!H12+CAV!H12+CERES!H12+FAED!H12+CEART!H12+CEO!H12+CCT!H12+CEAD!H12+CEFID!H12+CEAVI!H12+ESAG!H12+PROEX!H12</f>
        <v>450</v>
      </c>
      <c r="I11" s="27">
        <f>(CESFI!H12-CESFI!I12)+(CEPLAN!H12-CEPLAN!I12)+(CAV!H12-CAV!I12)+(CERES!H12-CERES!I12)+(FAED!H12-FAED!I12)+(CEART!H12-CEART!I12)+(CEO!H12-CEO!I12)+(CCT!H12-CCT!I12)+(CEAD!H12-CEAD!I12)+(CEFID!H12-CEFID!I12)+(CEAVI!H12-CEAVI!I12)+(ESAG!H12-ESAG!I12)+(PROEX!H12-PROEX!I12)</f>
        <v>415</v>
      </c>
      <c r="J11" s="54">
        <f t="shared" si="0"/>
        <v>35</v>
      </c>
      <c r="K11" s="55">
        <f t="shared" si="1"/>
        <v>2835</v>
      </c>
      <c r="L11" s="55">
        <f t="shared" si="2"/>
        <v>2614.5</v>
      </c>
    </row>
    <row r="12" spans="1:12" ht="30" x14ac:dyDescent="0.25">
      <c r="A12" s="67"/>
      <c r="B12" s="64"/>
      <c r="C12" s="32">
        <v>10</v>
      </c>
      <c r="D12" s="33" t="s">
        <v>66</v>
      </c>
      <c r="E12" s="34" t="s">
        <v>46</v>
      </c>
      <c r="F12" s="34" t="s">
        <v>45</v>
      </c>
      <c r="G12" s="52">
        <v>6.3</v>
      </c>
      <c r="H12" s="53">
        <f>CESFI!H13+CEPLAN!H13+CAV!H13+CERES!H13+FAED!H13+CEART!H13+CEO!H13+CCT!H13+CEAD!H13+CEFID!H13+CEAVI!H13+ESAG!H13+PROEX!H13</f>
        <v>450</v>
      </c>
      <c r="I12" s="27">
        <f>(CESFI!H13-CESFI!I13)+(CEPLAN!H13-CEPLAN!I13)+(CAV!H13-CAV!I13)+(CERES!H13-CERES!I13)+(FAED!H13-FAED!I13)+(CEART!H13-CEART!I13)+(CEO!H13-CEO!I13)+(CCT!H13-CCT!I13)+(CEAD!H13-CEAD!I13)+(CEFID!H13-CEFID!I13)+(CEAVI!H13-CEAVI!I13)+(ESAG!H13-ESAG!I13)+(PROEX!H13-PROEX!I13)</f>
        <v>415</v>
      </c>
      <c r="J12" s="54">
        <f t="shared" si="0"/>
        <v>35</v>
      </c>
      <c r="K12" s="55">
        <f t="shared" si="1"/>
        <v>2835</v>
      </c>
      <c r="L12" s="55">
        <f t="shared" si="2"/>
        <v>2614.5</v>
      </c>
    </row>
    <row r="13" spans="1:12" ht="30" x14ac:dyDescent="0.25">
      <c r="A13" s="68"/>
      <c r="B13" s="65"/>
      <c r="C13" s="32">
        <v>11</v>
      </c>
      <c r="D13" s="33" t="s">
        <v>67</v>
      </c>
      <c r="E13" s="35" t="s">
        <v>46</v>
      </c>
      <c r="F13" s="35" t="s">
        <v>45</v>
      </c>
      <c r="G13" s="52">
        <v>6.3</v>
      </c>
      <c r="H13" s="53">
        <f>CESFI!H14+CEPLAN!H14+CAV!H14+CERES!H14+FAED!H14+CEART!H14+CEO!H14+CCT!H14+CEAD!H14+CEFID!H14+CEAVI!H14+ESAG!H14+PROEX!H14</f>
        <v>450</v>
      </c>
      <c r="I13" s="27">
        <f>(CESFI!H14-CESFI!I14)+(CEPLAN!H14-CEPLAN!I14)+(CAV!H14-CAV!I14)+(CERES!H14-CERES!I14)+(FAED!H14-FAED!I14)+(CEART!H14-CEART!I14)+(CEO!H14-CEO!I14)+(CCT!H14-CCT!I14)+(CEAD!H14-CEAD!I14)+(CEFID!H14-CEFID!I14)+(CEAVI!H14-CEAVI!I14)+(ESAG!H14-ESAG!I14)+(PROEX!H14-PROEX!I14)</f>
        <v>415</v>
      </c>
      <c r="J13" s="54">
        <f t="shared" si="0"/>
        <v>35</v>
      </c>
      <c r="K13" s="55">
        <f t="shared" si="1"/>
        <v>2835</v>
      </c>
      <c r="L13" s="55">
        <f t="shared" si="2"/>
        <v>2614.5</v>
      </c>
    </row>
    <row r="14" spans="1:12" s="36" customFormat="1" x14ac:dyDescent="0.25">
      <c r="A14" s="1"/>
      <c r="B14" s="2"/>
      <c r="C14" s="22"/>
      <c r="D14" s="2"/>
      <c r="E14" s="2"/>
      <c r="F14" s="2"/>
      <c r="G14" s="1"/>
      <c r="H14" s="30"/>
      <c r="I14" s="3"/>
      <c r="J14" s="37"/>
      <c r="K14" s="55">
        <f>SUM(K3:K13)</f>
        <v>92254.109999999986</v>
      </c>
      <c r="L14" s="55">
        <f>SUM(L3:L13)</f>
        <v>18174.28</v>
      </c>
    </row>
    <row r="15" spans="1:12" s="36" customFormat="1" x14ac:dyDescent="0.25">
      <c r="F15" s="1"/>
      <c r="G15" s="2"/>
      <c r="H15" s="22"/>
      <c r="I15" s="2"/>
      <c r="J15" s="2"/>
    </row>
    <row r="16" spans="1:12" s="36" customFormat="1" ht="15.75" x14ac:dyDescent="0.25">
      <c r="F16" s="1"/>
      <c r="G16" s="2"/>
      <c r="H16" s="74" t="s">
        <v>55</v>
      </c>
      <c r="I16" s="75"/>
      <c r="J16" s="75"/>
      <c r="K16" s="75"/>
      <c r="L16" s="76"/>
    </row>
    <row r="17" spans="1:12" s="36" customFormat="1" ht="46.5" customHeight="1" x14ac:dyDescent="0.25">
      <c r="F17" s="1"/>
      <c r="G17" s="2"/>
      <c r="H17" s="77" t="s">
        <v>73</v>
      </c>
      <c r="I17" s="78"/>
      <c r="J17" s="78"/>
      <c r="K17" s="78"/>
      <c r="L17" s="79"/>
    </row>
    <row r="18" spans="1:12" s="36" customFormat="1" ht="15.75" x14ac:dyDescent="0.25">
      <c r="F18" s="1"/>
      <c r="G18" s="2"/>
      <c r="H18" s="81" t="s">
        <v>56</v>
      </c>
      <c r="I18" s="82"/>
      <c r="J18" s="82"/>
      <c r="K18" s="82"/>
      <c r="L18" s="83"/>
    </row>
    <row r="19" spans="1:12" s="36" customFormat="1" ht="15.75" x14ac:dyDescent="0.25">
      <c r="F19" s="1"/>
      <c r="G19" s="2"/>
      <c r="H19" s="46" t="s">
        <v>51</v>
      </c>
      <c r="I19" s="47"/>
      <c r="J19" s="47"/>
      <c r="K19" s="47"/>
      <c r="L19" s="42">
        <f>K14</f>
        <v>92254.109999999986</v>
      </c>
    </row>
    <row r="20" spans="1:12" s="36" customFormat="1" ht="15.75" x14ac:dyDescent="0.25">
      <c r="F20" s="1"/>
      <c r="G20" s="2"/>
      <c r="H20" s="48" t="s">
        <v>52</v>
      </c>
      <c r="I20" s="49"/>
      <c r="J20" s="49"/>
      <c r="K20" s="49"/>
      <c r="L20" s="43">
        <f>L14</f>
        <v>18174.28</v>
      </c>
    </row>
    <row r="21" spans="1:12" s="36" customFormat="1" ht="15.75" x14ac:dyDescent="0.25">
      <c r="F21" s="1"/>
      <c r="G21" s="2"/>
      <c r="H21" s="48" t="s">
        <v>53</v>
      </c>
      <c r="I21" s="49"/>
      <c r="J21" s="49"/>
      <c r="K21" s="49"/>
      <c r="L21" s="45"/>
    </row>
    <row r="22" spans="1:12" s="36" customFormat="1" ht="15.75" x14ac:dyDescent="0.25">
      <c r="F22" s="1"/>
      <c r="G22" s="2"/>
      <c r="H22" s="50" t="s">
        <v>54</v>
      </c>
      <c r="I22" s="51"/>
      <c r="J22" s="51"/>
      <c r="K22" s="51"/>
      <c r="L22" s="44">
        <f>L20/L19</f>
        <v>0.1970023882946787</v>
      </c>
    </row>
    <row r="23" spans="1:12" s="36" customFormat="1" ht="15.75" x14ac:dyDescent="0.25">
      <c r="A23" s="1"/>
      <c r="B23" s="2"/>
      <c r="C23" s="22"/>
      <c r="D23" s="2"/>
      <c r="E23" s="2"/>
      <c r="F23" s="2"/>
      <c r="G23" s="1"/>
      <c r="H23" s="71" t="s">
        <v>74</v>
      </c>
      <c r="I23" s="72"/>
      <c r="J23" s="72"/>
      <c r="K23" s="72"/>
      <c r="L23" s="73"/>
    </row>
    <row r="24" spans="1:12" s="36" customFormat="1" x14ac:dyDescent="0.25">
      <c r="A24" s="1"/>
      <c r="B24" s="2"/>
      <c r="C24" s="22"/>
      <c r="D24" s="2"/>
      <c r="E24" s="2"/>
      <c r="F24" s="2"/>
      <c r="G24" s="1"/>
      <c r="H24" s="30"/>
      <c r="I24" s="3"/>
      <c r="J24" s="37"/>
    </row>
    <row r="25" spans="1:12" s="36" customFormat="1" x14ac:dyDescent="0.25">
      <c r="A25" s="1"/>
      <c r="B25" s="2"/>
      <c r="C25" s="22"/>
      <c r="D25" s="2"/>
      <c r="E25" s="2"/>
      <c r="F25" s="2"/>
      <c r="G25" s="1"/>
      <c r="H25" s="30"/>
      <c r="I25" s="3"/>
      <c r="J25" s="37"/>
    </row>
    <row r="26" spans="1:12" s="36" customFormat="1" x14ac:dyDescent="0.25">
      <c r="A26" s="1"/>
      <c r="B26" s="2"/>
      <c r="C26" s="22"/>
      <c r="D26" s="2"/>
      <c r="E26" s="2"/>
      <c r="F26" s="2"/>
      <c r="G26" s="1"/>
      <c r="H26" s="30"/>
      <c r="I26" s="3"/>
      <c r="J26" s="37"/>
    </row>
    <row r="27" spans="1:12" s="36" customFormat="1" x14ac:dyDescent="0.25">
      <c r="A27" s="1"/>
      <c r="B27" s="2"/>
      <c r="C27" s="22"/>
      <c r="D27" s="2"/>
      <c r="E27" s="2"/>
      <c r="F27" s="2"/>
      <c r="G27" s="1"/>
      <c r="H27" s="30"/>
      <c r="I27" s="3"/>
      <c r="J27" s="37"/>
    </row>
    <row r="28" spans="1:12" s="36" customFormat="1" x14ac:dyDescent="0.25">
      <c r="A28" s="1"/>
      <c r="B28" s="2"/>
      <c r="C28" s="22"/>
      <c r="D28" s="2"/>
      <c r="E28" s="2"/>
      <c r="F28" s="2"/>
      <c r="G28" s="1"/>
      <c r="H28" s="30"/>
      <c r="I28" s="3"/>
      <c r="J28" s="37"/>
    </row>
    <row r="29" spans="1:12" s="36" customFormat="1" x14ac:dyDescent="0.25">
      <c r="A29" s="1"/>
      <c r="B29" s="2"/>
      <c r="C29" s="22"/>
      <c r="D29" s="2"/>
      <c r="E29" s="2"/>
      <c r="F29" s="2"/>
      <c r="G29" s="1"/>
      <c r="H29" s="30"/>
      <c r="I29" s="3"/>
      <c r="J29" s="37"/>
    </row>
    <row r="30" spans="1:12" s="36" customFormat="1" x14ac:dyDescent="0.25">
      <c r="A30" s="1"/>
      <c r="B30" s="2"/>
      <c r="C30" s="22"/>
      <c r="D30" s="2"/>
      <c r="E30" s="2"/>
      <c r="F30" s="2"/>
      <c r="G30" s="1"/>
      <c r="H30" s="30"/>
      <c r="I30" s="3"/>
      <c r="J30" s="37"/>
    </row>
    <row r="31" spans="1:12" s="36" customFormat="1" x14ac:dyDescent="0.25">
      <c r="A31" s="1"/>
      <c r="B31" s="2"/>
      <c r="C31" s="22"/>
      <c r="D31" s="2"/>
      <c r="E31" s="2"/>
      <c r="F31" s="2"/>
      <c r="G31" s="1"/>
      <c r="H31" s="30"/>
      <c r="I31" s="3"/>
      <c r="J31" s="37"/>
    </row>
    <row r="32" spans="1:12" s="36" customFormat="1" x14ac:dyDescent="0.25">
      <c r="A32" s="1"/>
      <c r="B32" s="2"/>
      <c r="C32" s="22"/>
      <c r="D32" s="2"/>
      <c r="E32" s="2"/>
      <c r="F32" s="2"/>
      <c r="G32" s="1"/>
      <c r="H32" s="30"/>
      <c r="I32" s="3"/>
      <c r="J32" s="37"/>
    </row>
    <row r="33" spans="1:10" s="36" customFormat="1" x14ac:dyDescent="0.25">
      <c r="A33" s="1"/>
      <c r="B33" s="2"/>
      <c r="C33" s="22"/>
      <c r="D33" s="2"/>
      <c r="E33" s="2"/>
      <c r="F33" s="2"/>
      <c r="G33" s="1"/>
      <c r="H33" s="30"/>
      <c r="I33" s="3"/>
      <c r="J33" s="37"/>
    </row>
    <row r="34" spans="1:10" s="36" customFormat="1" x14ac:dyDescent="0.25">
      <c r="A34" s="1"/>
      <c r="B34" s="2"/>
      <c r="C34" s="22"/>
      <c r="D34" s="2"/>
      <c r="E34" s="2"/>
      <c r="F34" s="2"/>
      <c r="G34" s="1"/>
      <c r="H34" s="30"/>
      <c r="I34" s="3"/>
      <c r="J34" s="37"/>
    </row>
    <row r="35" spans="1:10" s="36" customFormat="1" x14ac:dyDescent="0.25">
      <c r="A35" s="1"/>
      <c r="B35" s="2"/>
      <c r="C35" s="22"/>
      <c r="D35" s="2"/>
      <c r="E35" s="2"/>
      <c r="F35" s="2"/>
      <c r="G35" s="1"/>
      <c r="H35" s="30"/>
      <c r="I35" s="3"/>
      <c r="J35" s="37"/>
    </row>
    <row r="36" spans="1:10" s="36" customFormat="1" x14ac:dyDescent="0.25">
      <c r="A36" s="1"/>
      <c r="B36" s="2"/>
      <c r="C36" s="22"/>
      <c r="D36" s="2"/>
      <c r="E36" s="2"/>
      <c r="F36" s="2"/>
      <c r="G36" s="1"/>
      <c r="H36" s="30"/>
      <c r="I36" s="3"/>
      <c r="J36" s="37"/>
    </row>
    <row r="37" spans="1:10" s="36" customFormat="1" x14ac:dyDescent="0.25">
      <c r="A37" s="1"/>
      <c r="B37" s="2"/>
      <c r="C37" s="22"/>
      <c r="D37" s="2"/>
      <c r="E37" s="2"/>
      <c r="F37" s="2"/>
      <c r="G37" s="1"/>
      <c r="H37" s="30"/>
      <c r="I37" s="3"/>
      <c r="J37" s="37"/>
    </row>
    <row r="38" spans="1:10" s="36" customFormat="1" x14ac:dyDescent="0.25">
      <c r="A38" s="1"/>
      <c r="B38" s="2"/>
      <c r="C38" s="22"/>
      <c r="D38" s="2"/>
      <c r="E38" s="2"/>
      <c r="F38" s="2"/>
      <c r="G38" s="1"/>
      <c r="H38" s="30"/>
      <c r="I38" s="3"/>
      <c r="J38" s="37"/>
    </row>
    <row r="39" spans="1:10" s="36" customFormat="1" x14ac:dyDescent="0.25">
      <c r="A39" s="1"/>
      <c r="B39" s="2"/>
      <c r="C39" s="22"/>
      <c r="D39" s="2"/>
      <c r="E39" s="2"/>
      <c r="F39" s="2"/>
      <c r="G39" s="1"/>
      <c r="H39" s="30"/>
      <c r="I39" s="3"/>
      <c r="J39" s="37"/>
    </row>
    <row r="40" spans="1:10" s="36" customFormat="1" x14ac:dyDescent="0.25">
      <c r="A40" s="1"/>
      <c r="B40" s="2"/>
      <c r="C40" s="22"/>
      <c r="D40" s="2"/>
      <c r="E40" s="2"/>
      <c r="F40" s="2"/>
      <c r="G40" s="1"/>
      <c r="H40" s="30"/>
      <c r="I40" s="3"/>
      <c r="J40" s="37"/>
    </row>
    <row r="41" spans="1:10" s="36" customFormat="1" x14ac:dyDescent="0.25">
      <c r="A41" s="1"/>
      <c r="B41" s="2"/>
      <c r="C41" s="22"/>
      <c r="D41" s="2"/>
      <c r="E41" s="2"/>
      <c r="F41" s="2"/>
      <c r="G41" s="1"/>
      <c r="H41" s="30"/>
      <c r="I41" s="3"/>
      <c r="J41" s="37"/>
    </row>
    <row r="42" spans="1:10" s="36" customFormat="1" x14ac:dyDescent="0.25">
      <c r="A42" s="1"/>
      <c r="B42" s="2"/>
      <c r="C42" s="22"/>
      <c r="D42" s="2"/>
      <c r="E42" s="2"/>
      <c r="F42" s="2"/>
      <c r="G42" s="1"/>
      <c r="H42" s="30"/>
      <c r="I42" s="3"/>
      <c r="J42" s="37"/>
    </row>
    <row r="43" spans="1:10" s="36" customFormat="1" x14ac:dyDescent="0.25">
      <c r="A43" s="1"/>
      <c r="B43" s="2"/>
      <c r="C43" s="22"/>
      <c r="D43" s="2"/>
      <c r="E43" s="2"/>
      <c r="F43" s="2"/>
      <c r="G43" s="1"/>
      <c r="H43" s="30"/>
      <c r="I43" s="3"/>
      <c r="J43" s="37"/>
    </row>
    <row r="44" spans="1:10" s="36" customFormat="1" x14ac:dyDescent="0.25">
      <c r="A44" s="1"/>
      <c r="B44" s="2"/>
      <c r="C44" s="22"/>
      <c r="D44" s="2"/>
      <c r="E44" s="2"/>
      <c r="F44" s="2"/>
      <c r="G44" s="1"/>
      <c r="H44" s="30"/>
      <c r="I44" s="3"/>
      <c r="J44" s="37"/>
    </row>
    <row r="45" spans="1:10" s="36" customFormat="1" x14ac:dyDescent="0.25">
      <c r="A45" s="1"/>
      <c r="B45" s="2"/>
      <c r="C45" s="22"/>
      <c r="D45" s="2"/>
      <c r="E45" s="2"/>
      <c r="F45" s="2"/>
      <c r="G45" s="1"/>
      <c r="H45" s="30"/>
      <c r="I45" s="3"/>
      <c r="J45" s="37"/>
    </row>
    <row r="46" spans="1:10" s="36" customFormat="1" x14ac:dyDescent="0.25">
      <c r="A46" s="1"/>
      <c r="B46" s="2"/>
      <c r="C46" s="22"/>
      <c r="D46" s="2"/>
      <c r="E46" s="2"/>
      <c r="F46" s="2"/>
      <c r="G46" s="1"/>
      <c r="H46" s="30"/>
      <c r="I46" s="3"/>
      <c r="J46" s="37"/>
    </row>
    <row r="47" spans="1:10" s="36" customFormat="1" x14ac:dyDescent="0.25">
      <c r="A47" s="1"/>
      <c r="B47" s="2"/>
      <c r="C47" s="22"/>
      <c r="D47" s="2"/>
      <c r="E47" s="2"/>
      <c r="F47" s="2"/>
      <c r="G47" s="1"/>
      <c r="H47" s="30"/>
      <c r="I47" s="3"/>
      <c r="J47" s="37"/>
    </row>
    <row r="48" spans="1:10" s="36" customFormat="1" x14ac:dyDescent="0.25">
      <c r="A48" s="1"/>
      <c r="B48" s="2"/>
      <c r="C48" s="22"/>
      <c r="D48" s="2"/>
      <c r="E48" s="2"/>
      <c r="F48" s="2"/>
      <c r="G48" s="1"/>
      <c r="H48" s="30"/>
      <c r="I48" s="3"/>
      <c r="J48" s="37"/>
    </row>
    <row r="49" spans="1:10" s="36" customFormat="1" x14ac:dyDescent="0.25">
      <c r="A49" s="1"/>
      <c r="B49" s="2"/>
      <c r="C49" s="22"/>
      <c r="D49" s="2"/>
      <c r="E49" s="2"/>
      <c r="F49" s="2"/>
      <c r="G49" s="1"/>
      <c r="H49" s="30"/>
      <c r="I49" s="3"/>
      <c r="J49" s="37"/>
    </row>
    <row r="50" spans="1:10" s="36" customFormat="1" x14ac:dyDescent="0.25">
      <c r="A50" s="1"/>
      <c r="B50" s="2"/>
      <c r="C50" s="22"/>
      <c r="D50" s="2"/>
      <c r="E50" s="2"/>
      <c r="F50" s="2"/>
      <c r="G50" s="1"/>
      <c r="H50" s="30"/>
      <c r="I50" s="3"/>
      <c r="J50" s="37"/>
    </row>
    <row r="51" spans="1:10" s="36" customFormat="1" x14ac:dyDescent="0.25">
      <c r="A51" s="1"/>
      <c r="B51" s="2"/>
      <c r="C51" s="22"/>
      <c r="D51" s="2"/>
      <c r="E51" s="2"/>
      <c r="F51" s="2"/>
      <c r="G51" s="1"/>
      <c r="H51" s="30"/>
      <c r="I51" s="3"/>
      <c r="J51" s="37"/>
    </row>
    <row r="52" spans="1:10" s="36" customFormat="1" x14ac:dyDescent="0.25">
      <c r="A52" s="1"/>
      <c r="B52" s="2"/>
      <c r="C52" s="22"/>
      <c r="D52" s="2"/>
      <c r="E52" s="2"/>
      <c r="F52" s="2"/>
      <c r="G52" s="1"/>
      <c r="H52" s="30"/>
      <c r="I52" s="3"/>
      <c r="J52" s="37"/>
    </row>
    <row r="53" spans="1:10" s="36" customFormat="1" x14ac:dyDescent="0.25">
      <c r="A53" s="1"/>
      <c r="B53" s="2"/>
      <c r="C53" s="22"/>
      <c r="D53" s="2"/>
      <c r="E53" s="2"/>
      <c r="F53" s="2"/>
      <c r="G53" s="1"/>
      <c r="H53" s="30"/>
      <c r="I53" s="3"/>
      <c r="J53" s="37"/>
    </row>
    <row r="54" spans="1:10" s="36" customFormat="1" x14ac:dyDescent="0.25">
      <c r="A54" s="1"/>
      <c r="B54" s="2"/>
      <c r="C54" s="22"/>
      <c r="D54" s="2"/>
      <c r="E54" s="2"/>
      <c r="F54" s="2"/>
      <c r="G54" s="1"/>
      <c r="H54" s="30"/>
      <c r="I54" s="3"/>
      <c r="J54" s="37"/>
    </row>
    <row r="55" spans="1:10" s="36" customFormat="1" x14ac:dyDescent="0.25">
      <c r="A55" s="1"/>
      <c r="B55" s="2"/>
      <c r="C55" s="22"/>
      <c r="D55" s="2"/>
      <c r="E55" s="2"/>
      <c r="F55" s="2"/>
      <c r="G55" s="1"/>
      <c r="H55" s="30"/>
      <c r="I55" s="3"/>
      <c r="J55" s="37"/>
    </row>
    <row r="56" spans="1:10" s="36" customFormat="1" x14ac:dyDescent="0.25">
      <c r="A56" s="1"/>
      <c r="B56" s="2"/>
      <c r="C56" s="22"/>
      <c r="D56" s="2"/>
      <c r="E56" s="2"/>
      <c r="F56" s="2"/>
      <c r="G56" s="1"/>
      <c r="H56" s="30"/>
      <c r="I56" s="3"/>
      <c r="J56" s="37"/>
    </row>
    <row r="57" spans="1:10" s="36" customFormat="1" x14ac:dyDescent="0.25">
      <c r="A57" s="1"/>
      <c r="B57" s="2"/>
      <c r="C57" s="22"/>
      <c r="D57" s="2"/>
      <c r="E57" s="2"/>
      <c r="F57" s="2"/>
      <c r="G57" s="1"/>
      <c r="H57" s="30"/>
      <c r="I57" s="3"/>
      <c r="J57" s="37"/>
    </row>
    <row r="58" spans="1:10" s="36" customFormat="1" x14ac:dyDescent="0.25">
      <c r="A58" s="1"/>
      <c r="B58" s="2"/>
      <c r="C58" s="22"/>
      <c r="D58" s="2"/>
      <c r="E58" s="2"/>
      <c r="F58" s="2"/>
      <c r="G58" s="1"/>
      <c r="H58" s="30"/>
      <c r="I58" s="3"/>
      <c r="J58" s="37"/>
    </row>
    <row r="59" spans="1:10" s="36" customFormat="1" x14ac:dyDescent="0.25">
      <c r="A59" s="1"/>
      <c r="B59" s="2"/>
      <c r="C59" s="22"/>
      <c r="D59" s="2"/>
      <c r="E59" s="2"/>
      <c r="F59" s="2"/>
      <c r="G59" s="1"/>
      <c r="H59" s="30"/>
      <c r="I59" s="3"/>
      <c r="J59" s="37"/>
    </row>
    <row r="60" spans="1:10" s="36" customFormat="1" x14ac:dyDescent="0.25">
      <c r="A60" s="1"/>
      <c r="B60" s="2"/>
      <c r="C60" s="22"/>
      <c r="D60" s="2"/>
      <c r="E60" s="2"/>
      <c r="F60" s="2"/>
      <c r="G60" s="1"/>
      <c r="H60" s="30"/>
      <c r="I60" s="3"/>
      <c r="J60" s="37"/>
    </row>
    <row r="61" spans="1:10" s="36" customFormat="1" x14ac:dyDescent="0.25">
      <c r="A61" s="1"/>
      <c r="B61" s="2"/>
      <c r="C61" s="22"/>
      <c r="D61" s="2"/>
      <c r="E61" s="2"/>
      <c r="F61" s="2"/>
      <c r="G61" s="1"/>
      <c r="H61" s="30"/>
      <c r="I61" s="3"/>
      <c r="J61" s="37"/>
    </row>
    <row r="62" spans="1:10" s="36" customFormat="1" x14ac:dyDescent="0.25">
      <c r="A62" s="1"/>
      <c r="B62" s="2"/>
      <c r="C62" s="22"/>
      <c r="D62" s="2"/>
      <c r="E62" s="2"/>
      <c r="F62" s="2"/>
      <c r="G62" s="1"/>
      <c r="H62" s="30"/>
      <c r="I62" s="3"/>
      <c r="J62" s="37"/>
    </row>
    <row r="63" spans="1:10" s="36" customFormat="1" x14ac:dyDescent="0.25">
      <c r="A63" s="1"/>
      <c r="B63" s="2"/>
      <c r="C63" s="22"/>
      <c r="D63" s="2"/>
      <c r="E63" s="2"/>
      <c r="F63" s="2"/>
      <c r="G63" s="1"/>
      <c r="H63" s="30"/>
      <c r="I63" s="3"/>
      <c r="J63" s="37"/>
    </row>
    <row r="64" spans="1:10" s="36" customFormat="1" x14ac:dyDescent="0.25">
      <c r="A64" s="1"/>
      <c r="B64" s="2"/>
      <c r="C64" s="22"/>
      <c r="D64" s="2"/>
      <c r="E64" s="2"/>
      <c r="F64" s="2"/>
      <c r="G64" s="1"/>
      <c r="H64" s="30"/>
      <c r="I64" s="3"/>
      <c r="J64" s="37"/>
    </row>
    <row r="65" spans="1:10" s="36" customFormat="1" x14ac:dyDescent="0.25">
      <c r="A65" s="1"/>
      <c r="B65" s="2"/>
      <c r="C65" s="22"/>
      <c r="D65" s="2"/>
      <c r="E65" s="2"/>
      <c r="F65" s="2"/>
      <c r="G65" s="1"/>
      <c r="H65" s="30"/>
      <c r="I65" s="3"/>
      <c r="J65" s="37"/>
    </row>
    <row r="66" spans="1:10" s="36" customFormat="1" x14ac:dyDescent="0.25">
      <c r="A66" s="1"/>
      <c r="B66" s="2"/>
      <c r="C66" s="22"/>
      <c r="D66" s="2"/>
      <c r="E66" s="2"/>
      <c r="F66" s="2"/>
      <c r="G66" s="1"/>
      <c r="H66" s="30"/>
      <c r="I66" s="3"/>
      <c r="J66" s="37"/>
    </row>
    <row r="67" spans="1:10" s="36" customFormat="1" x14ac:dyDescent="0.25">
      <c r="A67" s="1"/>
      <c r="B67" s="2"/>
      <c r="C67" s="22"/>
      <c r="D67" s="2"/>
      <c r="E67" s="2"/>
      <c r="F67" s="2"/>
      <c r="G67" s="1"/>
      <c r="H67" s="30"/>
      <c r="I67" s="3"/>
      <c r="J67" s="37"/>
    </row>
    <row r="68" spans="1:10" s="36" customFormat="1" x14ac:dyDescent="0.25">
      <c r="A68" s="1"/>
      <c r="B68" s="2"/>
      <c r="C68" s="22"/>
      <c r="D68" s="2"/>
      <c r="E68" s="2"/>
      <c r="F68" s="2"/>
      <c r="G68" s="1"/>
      <c r="H68" s="30"/>
      <c r="I68" s="3"/>
      <c r="J68" s="37"/>
    </row>
    <row r="69" spans="1:10" s="36" customFormat="1" x14ac:dyDescent="0.25">
      <c r="A69" s="1"/>
      <c r="B69" s="2"/>
      <c r="C69" s="22"/>
      <c r="D69" s="2"/>
      <c r="E69" s="2"/>
      <c r="F69" s="2"/>
      <c r="G69" s="1"/>
      <c r="H69" s="30"/>
      <c r="I69" s="3"/>
      <c r="J69" s="37"/>
    </row>
    <row r="70" spans="1:10" s="36" customFormat="1" x14ac:dyDescent="0.25">
      <c r="A70" s="1"/>
      <c r="B70" s="2"/>
      <c r="C70" s="22"/>
      <c r="D70" s="2"/>
      <c r="E70" s="2"/>
      <c r="F70" s="2"/>
      <c r="G70" s="1"/>
      <c r="H70" s="30"/>
      <c r="I70" s="3"/>
      <c r="J70" s="37"/>
    </row>
    <row r="71" spans="1:10" s="36" customFormat="1" x14ac:dyDescent="0.25">
      <c r="A71" s="1"/>
      <c r="B71" s="2"/>
      <c r="C71" s="22"/>
      <c r="D71" s="2"/>
      <c r="E71" s="2"/>
      <c r="F71" s="2"/>
      <c r="G71" s="1"/>
      <c r="H71" s="30"/>
      <c r="I71" s="3"/>
      <c r="J71" s="37"/>
    </row>
    <row r="72" spans="1:10" s="36" customFormat="1" x14ac:dyDescent="0.25">
      <c r="A72" s="1"/>
      <c r="B72" s="2"/>
      <c r="C72" s="22"/>
      <c r="D72" s="2"/>
      <c r="E72" s="2"/>
      <c r="F72" s="2"/>
      <c r="G72" s="1"/>
      <c r="H72" s="30"/>
      <c r="I72" s="3"/>
      <c r="J72" s="37"/>
    </row>
    <row r="73" spans="1:10" s="36" customFormat="1" x14ac:dyDescent="0.25">
      <c r="A73" s="1"/>
      <c r="B73" s="2"/>
      <c r="C73" s="22"/>
      <c r="D73" s="2"/>
      <c r="E73" s="2"/>
      <c r="F73" s="2"/>
      <c r="G73" s="1"/>
      <c r="H73" s="30"/>
      <c r="I73" s="3"/>
      <c r="J73" s="37"/>
    </row>
    <row r="74" spans="1:10" s="36" customFormat="1" x14ac:dyDescent="0.25">
      <c r="A74" s="1"/>
      <c r="B74" s="2"/>
      <c r="C74" s="22"/>
      <c r="D74" s="2"/>
      <c r="E74" s="2"/>
      <c r="F74" s="2"/>
      <c r="G74" s="1"/>
      <c r="H74" s="30"/>
      <c r="I74" s="3"/>
      <c r="J74" s="37"/>
    </row>
    <row r="75" spans="1:10" s="36" customFormat="1" x14ac:dyDescent="0.25">
      <c r="A75" s="1"/>
      <c r="B75" s="2"/>
      <c r="C75" s="22"/>
      <c r="D75" s="2"/>
      <c r="E75" s="2"/>
      <c r="F75" s="2"/>
      <c r="G75" s="1"/>
      <c r="H75" s="30"/>
      <c r="I75" s="3"/>
      <c r="J75" s="37"/>
    </row>
    <row r="76" spans="1:10" s="36" customFormat="1" x14ac:dyDescent="0.25">
      <c r="A76" s="1"/>
      <c r="B76" s="2"/>
      <c r="C76" s="22"/>
      <c r="D76" s="2"/>
      <c r="E76" s="2"/>
      <c r="F76" s="2"/>
      <c r="G76" s="1"/>
      <c r="H76" s="30"/>
      <c r="I76" s="3"/>
      <c r="J76" s="37"/>
    </row>
    <row r="77" spans="1:10" s="36" customFormat="1" x14ac:dyDescent="0.25">
      <c r="A77" s="1"/>
      <c r="B77" s="2"/>
      <c r="C77" s="22"/>
      <c r="D77" s="2"/>
      <c r="E77" s="2"/>
      <c r="F77" s="2"/>
      <c r="G77" s="1"/>
      <c r="H77" s="30"/>
      <c r="I77" s="3"/>
      <c r="J77" s="37"/>
    </row>
    <row r="78" spans="1:10" s="36" customFormat="1" x14ac:dyDescent="0.25">
      <c r="A78" s="1"/>
      <c r="B78" s="2"/>
      <c r="C78" s="22"/>
      <c r="D78" s="2"/>
      <c r="E78" s="2"/>
      <c r="F78" s="2"/>
      <c r="G78" s="1"/>
      <c r="H78" s="30"/>
      <c r="I78" s="3"/>
      <c r="J78" s="37"/>
    </row>
    <row r="79" spans="1:10" s="36" customFormat="1" x14ac:dyDescent="0.25">
      <c r="A79" s="1"/>
      <c r="B79" s="2"/>
      <c r="C79" s="22"/>
      <c r="D79" s="2"/>
      <c r="E79" s="2"/>
      <c r="F79" s="2"/>
      <c r="G79" s="1"/>
      <c r="H79" s="30"/>
      <c r="I79" s="3"/>
      <c r="J79" s="37"/>
    </row>
    <row r="80" spans="1:10" s="36" customFormat="1" x14ac:dyDescent="0.25">
      <c r="A80" s="1"/>
      <c r="B80" s="2"/>
      <c r="C80" s="22"/>
      <c r="D80" s="2"/>
      <c r="E80" s="2"/>
      <c r="F80" s="2"/>
      <c r="G80" s="1"/>
      <c r="H80" s="30"/>
      <c r="I80" s="3"/>
      <c r="J80" s="37"/>
    </row>
    <row r="81" spans="1:10" s="36" customFormat="1" x14ac:dyDescent="0.25">
      <c r="A81" s="1"/>
      <c r="B81" s="2"/>
      <c r="C81" s="22"/>
      <c r="D81" s="2"/>
      <c r="E81" s="2"/>
      <c r="F81" s="2"/>
      <c r="G81" s="1"/>
      <c r="H81" s="30"/>
      <c r="I81" s="3"/>
      <c r="J81" s="37"/>
    </row>
    <row r="82" spans="1:10" s="36" customFormat="1" x14ac:dyDescent="0.25">
      <c r="A82" s="1"/>
      <c r="B82" s="2"/>
      <c r="C82" s="22"/>
      <c r="D82" s="2"/>
      <c r="E82" s="2"/>
      <c r="F82" s="2"/>
      <c r="G82" s="1"/>
      <c r="H82" s="30"/>
      <c r="I82" s="3"/>
      <c r="J82" s="37"/>
    </row>
    <row r="83" spans="1:10" s="36" customFormat="1" x14ac:dyDescent="0.25">
      <c r="A83" s="1"/>
      <c r="B83" s="2"/>
      <c r="C83" s="22"/>
      <c r="D83" s="2"/>
      <c r="E83" s="2"/>
      <c r="F83" s="2"/>
      <c r="G83" s="1"/>
      <c r="H83" s="30"/>
      <c r="I83" s="3"/>
      <c r="J83" s="37"/>
    </row>
    <row r="84" spans="1:10" s="36" customFormat="1" x14ac:dyDescent="0.25">
      <c r="A84" s="1"/>
      <c r="B84" s="2"/>
      <c r="C84" s="22"/>
      <c r="D84" s="2"/>
      <c r="E84" s="2"/>
      <c r="F84" s="2"/>
      <c r="G84" s="1"/>
      <c r="H84" s="30"/>
      <c r="I84" s="3"/>
      <c r="J84" s="37"/>
    </row>
    <row r="85" spans="1:10" s="36" customFormat="1" x14ac:dyDescent="0.25">
      <c r="A85" s="1"/>
      <c r="B85" s="2"/>
      <c r="C85" s="22"/>
      <c r="D85" s="2"/>
      <c r="E85" s="2"/>
      <c r="F85" s="2"/>
      <c r="G85" s="1"/>
      <c r="H85" s="30"/>
      <c r="I85" s="3"/>
      <c r="J85" s="37"/>
    </row>
    <row r="86" spans="1:10" s="36" customFormat="1" x14ac:dyDescent="0.25">
      <c r="A86" s="1"/>
      <c r="B86" s="2"/>
      <c r="C86" s="22"/>
      <c r="D86" s="2"/>
      <c r="E86" s="2"/>
      <c r="F86" s="2"/>
      <c r="G86" s="1"/>
      <c r="H86" s="30"/>
      <c r="I86" s="3"/>
      <c r="J86" s="37"/>
    </row>
    <row r="87" spans="1:10" s="36" customFormat="1" x14ac:dyDescent="0.25">
      <c r="A87" s="1"/>
      <c r="B87" s="2"/>
      <c r="C87" s="22"/>
      <c r="D87" s="2"/>
      <c r="E87" s="2"/>
      <c r="F87" s="2"/>
      <c r="G87" s="1"/>
      <c r="H87" s="30"/>
      <c r="I87" s="3"/>
      <c r="J87" s="37"/>
    </row>
    <row r="88" spans="1:10" s="36" customFormat="1" x14ac:dyDescent="0.25">
      <c r="A88" s="1"/>
      <c r="B88" s="2"/>
      <c r="C88" s="22"/>
      <c r="D88" s="2"/>
      <c r="E88" s="2"/>
      <c r="F88" s="2"/>
      <c r="G88" s="1"/>
      <c r="H88" s="30"/>
      <c r="I88" s="3"/>
      <c r="J88" s="37"/>
    </row>
    <row r="89" spans="1:10" s="36" customFormat="1" x14ac:dyDescent="0.25">
      <c r="A89" s="1"/>
      <c r="B89" s="2"/>
      <c r="C89" s="22"/>
      <c r="D89" s="2"/>
      <c r="E89" s="2"/>
      <c r="F89" s="2"/>
      <c r="G89" s="1"/>
      <c r="H89" s="30"/>
      <c r="I89" s="3"/>
      <c r="J89" s="37"/>
    </row>
    <row r="90" spans="1:10" s="36" customFormat="1" x14ac:dyDescent="0.25">
      <c r="A90" s="1"/>
      <c r="B90" s="2"/>
      <c r="C90" s="22"/>
      <c r="D90" s="2"/>
      <c r="E90" s="2"/>
      <c r="F90" s="2"/>
      <c r="G90" s="1"/>
      <c r="H90" s="30"/>
      <c r="I90" s="3"/>
      <c r="J90" s="37"/>
    </row>
    <row r="91" spans="1:10" s="36" customFormat="1" x14ac:dyDescent="0.25">
      <c r="A91" s="1"/>
      <c r="B91" s="2"/>
      <c r="C91" s="22"/>
      <c r="D91" s="2"/>
      <c r="E91" s="2"/>
      <c r="F91" s="2"/>
      <c r="G91" s="1"/>
      <c r="H91" s="30"/>
      <c r="I91" s="3"/>
      <c r="J91" s="37"/>
    </row>
    <row r="92" spans="1:10" s="36" customFormat="1" x14ac:dyDescent="0.25">
      <c r="A92" s="1"/>
      <c r="B92" s="2"/>
      <c r="C92" s="22"/>
      <c r="D92" s="2"/>
      <c r="E92" s="2"/>
      <c r="F92" s="2"/>
      <c r="G92" s="1"/>
      <c r="H92" s="30"/>
      <c r="I92" s="3"/>
      <c r="J92" s="37"/>
    </row>
    <row r="93" spans="1:10" s="36" customFormat="1" x14ac:dyDescent="0.25">
      <c r="A93" s="1"/>
      <c r="B93" s="2"/>
      <c r="C93" s="22"/>
      <c r="D93" s="2"/>
      <c r="E93" s="2"/>
      <c r="F93" s="2"/>
      <c r="G93" s="1"/>
      <c r="H93" s="30"/>
      <c r="I93" s="3"/>
      <c r="J93" s="37"/>
    </row>
    <row r="94" spans="1:10" s="36" customFormat="1" x14ac:dyDescent="0.25">
      <c r="A94" s="1"/>
      <c r="B94" s="2"/>
      <c r="C94" s="22"/>
      <c r="D94" s="2"/>
      <c r="E94" s="2"/>
      <c r="F94" s="2"/>
      <c r="G94" s="1"/>
      <c r="H94" s="30"/>
      <c r="I94" s="3"/>
      <c r="J94" s="37"/>
    </row>
    <row r="95" spans="1:10" s="36" customFormat="1" x14ac:dyDescent="0.25">
      <c r="A95" s="1"/>
      <c r="B95" s="2"/>
      <c r="C95" s="22"/>
      <c r="D95" s="2"/>
      <c r="E95" s="2"/>
      <c r="F95" s="2"/>
      <c r="G95" s="1"/>
      <c r="H95" s="30"/>
      <c r="I95" s="3"/>
      <c r="J95" s="37"/>
    </row>
    <row r="96" spans="1:10" s="36" customFormat="1" x14ac:dyDescent="0.25">
      <c r="A96" s="1"/>
      <c r="B96" s="2"/>
      <c r="C96" s="22"/>
      <c r="D96" s="2"/>
      <c r="E96" s="2"/>
      <c r="F96" s="2"/>
      <c r="G96" s="1"/>
      <c r="H96" s="30"/>
      <c r="I96" s="3"/>
      <c r="J96" s="37"/>
    </row>
    <row r="97" spans="1:10" s="36" customFormat="1" x14ac:dyDescent="0.25">
      <c r="A97" s="1"/>
      <c r="B97" s="2"/>
      <c r="C97" s="22"/>
      <c r="D97" s="2"/>
      <c r="E97" s="2"/>
      <c r="F97" s="2"/>
      <c r="G97" s="1"/>
      <c r="H97" s="30"/>
      <c r="I97" s="3"/>
      <c r="J97" s="37"/>
    </row>
    <row r="98" spans="1:10" s="36" customFormat="1" x14ac:dyDescent="0.25">
      <c r="A98" s="1"/>
      <c r="B98" s="2"/>
      <c r="C98" s="22"/>
      <c r="D98" s="2"/>
      <c r="E98" s="2"/>
      <c r="F98" s="2"/>
      <c r="G98" s="1"/>
      <c r="H98" s="30"/>
      <c r="I98" s="3"/>
      <c r="J98" s="37"/>
    </row>
    <row r="99" spans="1:10" s="36" customFormat="1" x14ac:dyDescent="0.25">
      <c r="A99" s="1"/>
      <c r="B99" s="2"/>
      <c r="C99" s="22"/>
      <c r="D99" s="2"/>
      <c r="E99" s="2"/>
      <c r="F99" s="2"/>
      <c r="G99" s="1"/>
      <c r="H99" s="30"/>
      <c r="I99" s="3"/>
      <c r="J99" s="37"/>
    </row>
    <row r="100" spans="1:10" s="36" customFormat="1" x14ac:dyDescent="0.25">
      <c r="A100" s="1"/>
      <c r="B100" s="2"/>
      <c r="C100" s="22"/>
      <c r="D100" s="2"/>
      <c r="E100" s="2"/>
      <c r="F100" s="2"/>
      <c r="G100" s="1"/>
      <c r="H100" s="30"/>
      <c r="I100" s="3"/>
      <c r="J100" s="37"/>
    </row>
    <row r="101" spans="1:10" s="36" customFormat="1" x14ac:dyDescent="0.25">
      <c r="A101" s="1"/>
      <c r="B101" s="2"/>
      <c r="C101" s="22"/>
      <c r="D101" s="2"/>
      <c r="E101" s="2"/>
      <c r="F101" s="2"/>
      <c r="G101" s="1"/>
      <c r="H101" s="30"/>
      <c r="I101" s="3"/>
      <c r="J101" s="37"/>
    </row>
    <row r="102" spans="1:10" s="36" customFormat="1" x14ac:dyDescent="0.25">
      <c r="A102" s="1"/>
      <c r="B102" s="2"/>
      <c r="C102" s="22"/>
      <c r="D102" s="2"/>
      <c r="E102" s="2"/>
      <c r="F102" s="2"/>
      <c r="G102" s="1"/>
      <c r="H102" s="30"/>
      <c r="I102" s="3"/>
      <c r="J102" s="37"/>
    </row>
    <row r="103" spans="1:10" s="36" customFormat="1" x14ac:dyDescent="0.25">
      <c r="A103" s="1"/>
      <c r="B103" s="2"/>
      <c r="C103" s="22"/>
      <c r="D103" s="2"/>
      <c r="E103" s="2"/>
      <c r="F103" s="2"/>
      <c r="G103" s="1"/>
      <c r="H103" s="30"/>
      <c r="I103" s="3"/>
      <c r="J103" s="37"/>
    </row>
    <row r="104" spans="1:10" s="36" customFormat="1" x14ac:dyDescent="0.25">
      <c r="A104" s="1"/>
      <c r="B104" s="2"/>
      <c r="C104" s="22"/>
      <c r="D104" s="2"/>
      <c r="E104" s="2"/>
      <c r="F104" s="2"/>
      <c r="G104" s="1"/>
      <c r="H104" s="30"/>
      <c r="I104" s="3"/>
      <c r="J104" s="37"/>
    </row>
    <row r="105" spans="1:10" s="36" customFormat="1" x14ac:dyDescent="0.25">
      <c r="A105" s="1"/>
      <c r="B105" s="2"/>
      <c r="C105" s="22"/>
      <c r="D105" s="2"/>
      <c r="E105" s="2"/>
      <c r="F105" s="2"/>
      <c r="G105" s="1"/>
      <c r="H105" s="30"/>
      <c r="I105" s="3"/>
      <c r="J105" s="37"/>
    </row>
    <row r="106" spans="1:10" s="36" customFormat="1" x14ac:dyDescent="0.25">
      <c r="A106" s="1"/>
      <c r="B106" s="2"/>
      <c r="C106" s="22"/>
      <c r="D106" s="2"/>
      <c r="E106" s="2"/>
      <c r="F106" s="2"/>
      <c r="G106" s="1"/>
      <c r="H106" s="30"/>
      <c r="I106" s="3"/>
      <c r="J106" s="37"/>
    </row>
    <row r="107" spans="1:10" s="36" customFormat="1" x14ac:dyDescent="0.25">
      <c r="A107" s="1"/>
      <c r="B107" s="2"/>
      <c r="C107" s="22"/>
      <c r="D107" s="2"/>
      <c r="E107" s="2"/>
      <c r="F107" s="2"/>
      <c r="G107" s="1"/>
      <c r="H107" s="30"/>
      <c r="I107" s="3"/>
      <c r="J107" s="37"/>
    </row>
    <row r="108" spans="1:10" s="36" customFormat="1" x14ac:dyDescent="0.25">
      <c r="A108" s="1"/>
      <c r="B108" s="2"/>
      <c r="C108" s="22"/>
      <c r="D108" s="2"/>
      <c r="E108" s="2"/>
      <c r="F108" s="2"/>
      <c r="G108" s="1"/>
      <c r="H108" s="30"/>
      <c r="I108" s="3"/>
      <c r="J108" s="37"/>
    </row>
    <row r="109" spans="1:10" s="36" customFormat="1" x14ac:dyDescent="0.25">
      <c r="A109" s="1"/>
      <c r="B109" s="2"/>
      <c r="C109" s="22"/>
      <c r="D109" s="2"/>
      <c r="E109" s="2"/>
      <c r="F109" s="2"/>
      <c r="G109" s="1"/>
      <c r="H109" s="30"/>
      <c r="I109" s="3"/>
      <c r="J109" s="37"/>
    </row>
    <row r="110" spans="1:10" s="36" customFormat="1" x14ac:dyDescent="0.25">
      <c r="A110" s="1"/>
      <c r="B110" s="2"/>
      <c r="C110" s="22"/>
      <c r="D110" s="2"/>
      <c r="E110" s="2"/>
      <c r="F110" s="2"/>
      <c r="G110" s="1"/>
      <c r="H110" s="30"/>
      <c r="I110" s="3"/>
      <c r="J110" s="37"/>
    </row>
    <row r="111" spans="1:10" s="36" customFormat="1" x14ac:dyDescent="0.25">
      <c r="A111" s="1"/>
      <c r="B111" s="2"/>
      <c r="C111" s="22"/>
      <c r="D111" s="2"/>
      <c r="E111" s="2"/>
      <c r="F111" s="2"/>
      <c r="G111" s="1"/>
      <c r="H111" s="30"/>
      <c r="I111" s="3"/>
      <c r="J111" s="37"/>
    </row>
    <row r="112" spans="1:10" s="36" customFormat="1" x14ac:dyDescent="0.25">
      <c r="A112" s="1"/>
      <c r="B112" s="2"/>
      <c r="C112" s="22"/>
      <c r="D112" s="2"/>
      <c r="E112" s="2"/>
      <c r="F112" s="2"/>
      <c r="G112" s="1"/>
      <c r="H112" s="30"/>
      <c r="I112" s="3"/>
      <c r="J112" s="37"/>
    </row>
    <row r="113" spans="1:10" s="36" customFormat="1" x14ac:dyDescent="0.25">
      <c r="A113" s="1"/>
      <c r="B113" s="2"/>
      <c r="C113" s="22"/>
      <c r="D113" s="2"/>
      <c r="E113" s="2"/>
      <c r="F113" s="2"/>
      <c r="G113" s="1"/>
      <c r="H113" s="30"/>
      <c r="I113" s="3"/>
      <c r="J113" s="37"/>
    </row>
    <row r="114" spans="1:10" s="36" customFormat="1" x14ac:dyDescent="0.25">
      <c r="A114" s="1"/>
      <c r="B114" s="2"/>
      <c r="C114" s="22"/>
      <c r="D114" s="2"/>
      <c r="E114" s="2"/>
      <c r="F114" s="2"/>
      <c r="G114" s="1"/>
      <c r="H114" s="30"/>
      <c r="I114" s="3"/>
      <c r="J114" s="37"/>
    </row>
    <row r="115" spans="1:10" s="36" customFormat="1" x14ac:dyDescent="0.25">
      <c r="A115" s="1"/>
      <c r="B115" s="2"/>
      <c r="C115" s="22"/>
      <c r="D115" s="2"/>
      <c r="E115" s="2"/>
      <c r="F115" s="2"/>
      <c r="G115" s="1"/>
      <c r="H115" s="30"/>
      <c r="I115" s="3"/>
      <c r="J115" s="37"/>
    </row>
    <row r="116" spans="1:10" s="36" customFormat="1" x14ac:dyDescent="0.25">
      <c r="A116" s="1"/>
      <c r="B116" s="2"/>
      <c r="C116" s="22"/>
      <c r="D116" s="2"/>
      <c r="E116" s="2"/>
      <c r="F116" s="2"/>
      <c r="G116" s="1"/>
      <c r="H116" s="30"/>
      <c r="I116" s="3"/>
      <c r="J116" s="37"/>
    </row>
    <row r="117" spans="1:10" s="36" customFormat="1" x14ac:dyDescent="0.25">
      <c r="A117" s="1"/>
      <c r="B117" s="2"/>
      <c r="C117" s="22"/>
      <c r="D117" s="2"/>
      <c r="E117" s="2"/>
      <c r="F117" s="2"/>
      <c r="G117" s="1"/>
      <c r="H117" s="30"/>
      <c r="I117" s="3"/>
      <c r="J117" s="37"/>
    </row>
    <row r="118" spans="1:10" s="36" customFormat="1" x14ac:dyDescent="0.25">
      <c r="A118" s="1"/>
      <c r="B118" s="2"/>
      <c r="C118" s="22"/>
      <c r="D118" s="2"/>
      <c r="E118" s="2"/>
      <c r="F118" s="2"/>
      <c r="G118" s="1"/>
      <c r="H118" s="30"/>
      <c r="I118" s="3"/>
      <c r="J118" s="37"/>
    </row>
    <row r="119" spans="1:10" s="36" customFormat="1" x14ac:dyDescent="0.25">
      <c r="A119" s="1"/>
      <c r="B119" s="2"/>
      <c r="C119" s="22"/>
      <c r="D119" s="2"/>
      <c r="E119" s="2"/>
      <c r="F119" s="2"/>
      <c r="G119" s="1"/>
      <c r="H119" s="30"/>
      <c r="I119" s="3"/>
      <c r="J119" s="37"/>
    </row>
    <row r="120" spans="1:10" s="36" customFormat="1" x14ac:dyDescent="0.25">
      <c r="A120" s="1"/>
      <c r="B120" s="2"/>
      <c r="C120" s="22"/>
      <c r="D120" s="2"/>
      <c r="E120" s="2"/>
      <c r="F120" s="2"/>
      <c r="G120" s="1"/>
      <c r="H120" s="30"/>
      <c r="I120" s="3"/>
      <c r="J120" s="37"/>
    </row>
    <row r="121" spans="1:10" s="36" customFormat="1" x14ac:dyDescent="0.25">
      <c r="A121" s="1"/>
      <c r="B121" s="2"/>
      <c r="C121" s="22"/>
      <c r="D121" s="2"/>
      <c r="E121" s="2"/>
      <c r="F121" s="2"/>
      <c r="G121" s="1"/>
      <c r="H121" s="30"/>
      <c r="I121" s="3"/>
      <c r="J121" s="37"/>
    </row>
    <row r="122" spans="1:10" s="36" customFormat="1" x14ac:dyDescent="0.25">
      <c r="A122" s="1"/>
      <c r="B122" s="2"/>
      <c r="C122" s="22"/>
      <c r="D122" s="2"/>
      <c r="E122" s="2"/>
      <c r="F122" s="2"/>
      <c r="G122" s="1"/>
      <c r="H122" s="30"/>
      <c r="I122" s="3"/>
      <c r="J122" s="37"/>
    </row>
    <row r="123" spans="1:10" s="36" customFormat="1" x14ac:dyDescent="0.25">
      <c r="A123" s="1"/>
      <c r="B123" s="2"/>
      <c r="C123" s="22"/>
      <c r="D123" s="2"/>
      <c r="E123" s="2"/>
      <c r="F123" s="2"/>
      <c r="G123" s="1"/>
      <c r="H123" s="30"/>
      <c r="I123" s="3"/>
      <c r="J123" s="37"/>
    </row>
    <row r="124" spans="1:10" s="36" customFormat="1" x14ac:dyDescent="0.25">
      <c r="A124" s="1"/>
      <c r="B124" s="2"/>
      <c r="C124" s="22"/>
      <c r="D124" s="2"/>
      <c r="E124" s="2"/>
      <c r="F124" s="2"/>
      <c r="G124" s="1"/>
      <c r="H124" s="30"/>
      <c r="I124" s="3"/>
      <c r="J124" s="37"/>
    </row>
    <row r="125" spans="1:10" s="36" customFormat="1" x14ac:dyDescent="0.25">
      <c r="A125" s="1"/>
      <c r="B125" s="2"/>
      <c r="C125" s="22"/>
      <c r="D125" s="2"/>
      <c r="E125" s="2"/>
      <c r="F125" s="2"/>
      <c r="G125" s="1"/>
      <c r="H125" s="30"/>
      <c r="I125" s="3"/>
      <c r="J125" s="37"/>
    </row>
    <row r="126" spans="1:10" s="36" customFormat="1" x14ac:dyDescent="0.25">
      <c r="A126" s="1"/>
      <c r="B126" s="2"/>
      <c r="C126" s="22"/>
      <c r="D126" s="2"/>
      <c r="E126" s="2"/>
      <c r="F126" s="2"/>
      <c r="G126" s="1"/>
      <c r="H126" s="30"/>
      <c r="I126" s="3"/>
      <c r="J126" s="37"/>
    </row>
    <row r="127" spans="1:10" s="36" customFormat="1" x14ac:dyDescent="0.25">
      <c r="A127" s="1"/>
      <c r="B127" s="2"/>
      <c r="C127" s="22"/>
      <c r="D127" s="2"/>
      <c r="E127" s="2"/>
      <c r="F127" s="2"/>
      <c r="G127" s="1"/>
      <c r="H127" s="30"/>
      <c r="I127" s="3"/>
      <c r="J127" s="37"/>
    </row>
    <row r="128" spans="1:10" s="36" customFormat="1" x14ac:dyDescent="0.25">
      <c r="A128" s="1"/>
      <c r="B128" s="2"/>
      <c r="C128" s="22"/>
      <c r="D128" s="2"/>
      <c r="E128" s="2"/>
      <c r="F128" s="2"/>
      <c r="G128" s="1"/>
      <c r="H128" s="30"/>
      <c r="I128" s="3"/>
      <c r="J128" s="37"/>
    </row>
    <row r="129" spans="1:10" s="36" customFormat="1" x14ac:dyDescent="0.25">
      <c r="A129" s="1"/>
      <c r="B129" s="2"/>
      <c r="C129" s="22"/>
      <c r="D129" s="2"/>
      <c r="E129" s="2"/>
      <c r="F129" s="2"/>
      <c r="G129" s="1"/>
      <c r="H129" s="30"/>
      <c r="I129" s="3"/>
      <c r="J129" s="37"/>
    </row>
    <row r="130" spans="1:10" s="36" customFormat="1" x14ac:dyDescent="0.25">
      <c r="A130" s="1"/>
      <c r="B130" s="2"/>
      <c r="C130" s="22"/>
      <c r="D130" s="2"/>
      <c r="E130" s="2"/>
      <c r="F130" s="2"/>
      <c r="G130" s="1"/>
      <c r="H130" s="30"/>
      <c r="I130" s="3"/>
      <c r="J130" s="37"/>
    </row>
    <row r="131" spans="1:10" s="36" customFormat="1" x14ac:dyDescent="0.25">
      <c r="A131" s="1"/>
      <c r="B131" s="2"/>
      <c r="C131" s="22"/>
      <c r="D131" s="2"/>
      <c r="E131" s="2"/>
      <c r="F131" s="2"/>
      <c r="G131" s="1"/>
      <c r="H131" s="30"/>
      <c r="I131" s="3"/>
      <c r="J131" s="37"/>
    </row>
    <row r="132" spans="1:10" s="36" customFormat="1" x14ac:dyDescent="0.25">
      <c r="A132" s="1"/>
      <c r="B132" s="2"/>
      <c r="C132" s="22"/>
      <c r="D132" s="2"/>
      <c r="E132" s="2"/>
      <c r="F132" s="2"/>
      <c r="G132" s="1"/>
      <c r="H132" s="30"/>
      <c r="I132" s="3"/>
      <c r="J132" s="37"/>
    </row>
    <row r="133" spans="1:10" s="36" customFormat="1" x14ac:dyDescent="0.25">
      <c r="A133" s="1"/>
      <c r="B133" s="2"/>
      <c r="C133" s="22"/>
      <c r="D133" s="2"/>
      <c r="E133" s="2"/>
      <c r="F133" s="2"/>
      <c r="G133" s="1"/>
      <c r="H133" s="30"/>
      <c r="I133" s="3"/>
      <c r="J133" s="37"/>
    </row>
    <row r="134" spans="1:10" s="36" customFormat="1" x14ac:dyDescent="0.25">
      <c r="A134" s="1"/>
      <c r="B134" s="2"/>
      <c r="C134" s="22"/>
      <c r="D134" s="2"/>
      <c r="E134" s="2"/>
      <c r="F134" s="2"/>
      <c r="G134" s="1"/>
      <c r="H134" s="30"/>
      <c r="I134" s="3"/>
      <c r="J134" s="37"/>
    </row>
    <row r="135" spans="1:10" s="36" customFormat="1" x14ac:dyDescent="0.25">
      <c r="A135" s="1"/>
      <c r="B135" s="2"/>
      <c r="C135" s="22"/>
      <c r="D135" s="2"/>
      <c r="E135" s="2"/>
      <c r="F135" s="2"/>
      <c r="G135" s="1"/>
      <c r="H135" s="30"/>
      <c r="I135" s="3"/>
      <c r="J135" s="37"/>
    </row>
    <row r="136" spans="1:10" s="36" customFormat="1" x14ac:dyDescent="0.25">
      <c r="A136" s="1"/>
      <c r="B136" s="2"/>
      <c r="C136" s="22"/>
      <c r="D136" s="2"/>
      <c r="E136" s="2"/>
      <c r="F136" s="2"/>
      <c r="G136" s="1"/>
      <c r="H136" s="30"/>
      <c r="I136" s="3"/>
      <c r="J136" s="37"/>
    </row>
    <row r="137" spans="1:10" s="36" customFormat="1" x14ac:dyDescent="0.25">
      <c r="A137" s="1"/>
      <c r="B137" s="2"/>
      <c r="C137" s="22"/>
      <c r="D137" s="2"/>
      <c r="E137" s="2"/>
      <c r="F137" s="2"/>
      <c r="G137" s="1"/>
      <c r="H137" s="30"/>
      <c r="I137" s="3"/>
      <c r="J137" s="37"/>
    </row>
    <row r="138" spans="1:10" s="36" customFormat="1" x14ac:dyDescent="0.25">
      <c r="A138" s="1"/>
      <c r="B138" s="2"/>
      <c r="C138" s="22"/>
      <c r="D138" s="2"/>
      <c r="E138" s="2"/>
      <c r="F138" s="2"/>
      <c r="G138" s="1"/>
      <c r="H138" s="30"/>
      <c r="I138" s="3"/>
      <c r="J138" s="37"/>
    </row>
    <row r="139" spans="1:10" s="36" customFormat="1" x14ac:dyDescent="0.25">
      <c r="A139" s="1"/>
      <c r="B139" s="2"/>
      <c r="C139" s="22"/>
      <c r="D139" s="2"/>
      <c r="E139" s="2"/>
      <c r="F139" s="2"/>
      <c r="G139" s="1"/>
      <c r="H139" s="30"/>
      <c r="I139" s="3"/>
      <c r="J139" s="37"/>
    </row>
    <row r="140" spans="1:10" s="36" customFormat="1" x14ac:dyDescent="0.25">
      <c r="A140" s="1"/>
      <c r="B140" s="2"/>
      <c r="C140" s="22"/>
      <c r="D140" s="2"/>
      <c r="E140" s="2"/>
      <c r="F140" s="2"/>
      <c r="G140" s="1"/>
      <c r="H140" s="30"/>
      <c r="I140" s="3"/>
      <c r="J140" s="37"/>
    </row>
    <row r="141" spans="1:10" s="36" customFormat="1" x14ac:dyDescent="0.25">
      <c r="A141" s="1"/>
      <c r="B141" s="2"/>
      <c r="C141" s="22"/>
      <c r="D141" s="2"/>
      <c r="E141" s="2"/>
      <c r="F141" s="2"/>
      <c r="G141" s="1"/>
      <c r="H141" s="30"/>
      <c r="I141" s="3"/>
      <c r="J141" s="37"/>
    </row>
    <row r="142" spans="1:10" s="36" customFormat="1" x14ac:dyDescent="0.25">
      <c r="A142" s="1"/>
      <c r="B142" s="2"/>
      <c r="C142" s="22"/>
      <c r="D142" s="2"/>
      <c r="E142" s="2"/>
      <c r="F142" s="2"/>
      <c r="G142" s="1"/>
      <c r="H142" s="30"/>
      <c r="I142" s="3"/>
      <c r="J142" s="37"/>
    </row>
    <row r="143" spans="1:10" s="36" customFormat="1" x14ac:dyDescent="0.25">
      <c r="A143" s="1"/>
      <c r="B143" s="2"/>
      <c r="C143" s="22"/>
      <c r="D143" s="2"/>
      <c r="E143" s="2"/>
      <c r="F143" s="2"/>
      <c r="G143" s="1"/>
      <c r="H143" s="30"/>
      <c r="I143" s="3"/>
      <c r="J143" s="37"/>
    </row>
    <row r="144" spans="1:10" s="36" customFormat="1" x14ac:dyDescent="0.25">
      <c r="A144" s="1"/>
      <c r="B144" s="2"/>
      <c r="C144" s="22"/>
      <c r="D144" s="2"/>
      <c r="E144" s="2"/>
      <c r="F144" s="2"/>
      <c r="G144" s="1"/>
      <c r="H144" s="30"/>
      <c r="I144" s="3"/>
      <c r="J144" s="37"/>
    </row>
    <row r="145" spans="1:10" s="36" customFormat="1" x14ac:dyDescent="0.25">
      <c r="A145" s="1"/>
      <c r="B145" s="2"/>
      <c r="C145" s="22"/>
      <c r="D145" s="2"/>
      <c r="E145" s="2"/>
      <c r="F145" s="2"/>
      <c r="G145" s="1"/>
      <c r="H145" s="30"/>
      <c r="I145" s="3"/>
      <c r="J145" s="37"/>
    </row>
    <row r="146" spans="1:10" s="36" customFormat="1" x14ac:dyDescent="0.25">
      <c r="A146" s="1"/>
      <c r="B146" s="2"/>
      <c r="C146" s="22"/>
      <c r="D146" s="2"/>
      <c r="E146" s="2"/>
      <c r="F146" s="2"/>
      <c r="G146" s="1"/>
      <c r="H146" s="30"/>
      <c r="I146" s="3"/>
      <c r="J146" s="37"/>
    </row>
    <row r="147" spans="1:10" s="36" customFormat="1" x14ac:dyDescent="0.25">
      <c r="A147" s="1"/>
      <c r="B147" s="2"/>
      <c r="C147" s="22"/>
      <c r="D147" s="2"/>
      <c r="E147" s="2"/>
      <c r="F147" s="2"/>
      <c r="G147" s="1"/>
      <c r="H147" s="30"/>
      <c r="I147" s="3"/>
      <c r="J147" s="37"/>
    </row>
    <row r="148" spans="1:10" s="36" customFormat="1" x14ac:dyDescent="0.25">
      <c r="A148" s="1"/>
      <c r="B148" s="2"/>
      <c r="C148" s="22"/>
      <c r="D148" s="2"/>
      <c r="E148" s="2"/>
      <c r="F148" s="2"/>
      <c r="G148" s="1"/>
      <c r="H148" s="30"/>
      <c r="I148" s="3"/>
      <c r="J148" s="37"/>
    </row>
    <row r="149" spans="1:10" s="36" customFormat="1" x14ac:dyDescent="0.25">
      <c r="A149" s="1"/>
      <c r="B149" s="2"/>
      <c r="C149" s="22"/>
      <c r="D149" s="2"/>
      <c r="E149" s="2"/>
      <c r="F149" s="2"/>
      <c r="G149" s="1"/>
      <c r="H149" s="30"/>
      <c r="I149" s="3"/>
      <c r="J149" s="37"/>
    </row>
    <row r="150" spans="1:10" s="36" customFormat="1" x14ac:dyDescent="0.25">
      <c r="A150" s="1"/>
      <c r="B150" s="2"/>
      <c r="C150" s="22"/>
      <c r="D150" s="2"/>
      <c r="E150" s="2"/>
      <c r="F150" s="2"/>
      <c r="G150" s="1"/>
      <c r="H150" s="30"/>
      <c r="I150" s="3"/>
      <c r="J150" s="37"/>
    </row>
    <row r="151" spans="1:10" s="36" customFormat="1" x14ac:dyDescent="0.25">
      <c r="A151" s="1"/>
      <c r="B151" s="2"/>
      <c r="C151" s="22"/>
      <c r="D151" s="2"/>
      <c r="E151" s="2"/>
      <c r="F151" s="2"/>
      <c r="G151" s="1"/>
      <c r="H151" s="30"/>
      <c r="I151" s="3"/>
      <c r="J151" s="37"/>
    </row>
    <row r="152" spans="1:10" s="36" customFormat="1" x14ac:dyDescent="0.25">
      <c r="A152" s="1"/>
      <c r="B152" s="2"/>
      <c r="C152" s="22"/>
      <c r="D152" s="2"/>
      <c r="E152" s="2"/>
      <c r="F152" s="2"/>
      <c r="G152" s="1"/>
      <c r="H152" s="30"/>
      <c r="I152" s="3"/>
      <c r="J152" s="37"/>
    </row>
    <row r="153" spans="1:10" s="36" customFormat="1" x14ac:dyDescent="0.25">
      <c r="A153" s="1"/>
      <c r="B153" s="2"/>
      <c r="C153" s="22"/>
      <c r="D153" s="2"/>
      <c r="E153" s="2"/>
      <c r="F153" s="2"/>
      <c r="G153" s="1"/>
      <c r="H153" s="30"/>
      <c r="I153" s="3"/>
      <c r="J153" s="37"/>
    </row>
    <row r="154" spans="1:10" s="36" customFormat="1" x14ac:dyDescent="0.25">
      <c r="A154" s="1"/>
      <c r="B154" s="2"/>
      <c r="C154" s="22"/>
      <c r="D154" s="2"/>
      <c r="E154" s="2"/>
      <c r="F154" s="2"/>
      <c r="G154" s="1"/>
      <c r="H154" s="30"/>
      <c r="I154" s="3"/>
      <c r="J154" s="37"/>
    </row>
    <row r="155" spans="1:10" s="36" customFormat="1" x14ac:dyDescent="0.25">
      <c r="A155" s="1"/>
      <c r="B155" s="2"/>
      <c r="C155" s="22"/>
      <c r="D155" s="2"/>
      <c r="E155" s="2"/>
      <c r="F155" s="2"/>
      <c r="G155" s="1"/>
      <c r="H155" s="30"/>
      <c r="I155" s="3"/>
      <c r="J155" s="37"/>
    </row>
    <row r="156" spans="1:10" s="36" customFormat="1" x14ac:dyDescent="0.25">
      <c r="A156" s="1"/>
      <c r="B156" s="2"/>
      <c r="C156" s="22"/>
      <c r="D156" s="2"/>
      <c r="E156" s="2"/>
      <c r="F156" s="2"/>
      <c r="G156" s="1"/>
      <c r="H156" s="30"/>
      <c r="I156" s="3"/>
      <c r="J156" s="37"/>
    </row>
    <row r="157" spans="1:10" s="36" customFormat="1" x14ac:dyDescent="0.25">
      <c r="A157" s="1"/>
      <c r="B157" s="2"/>
      <c r="C157" s="22"/>
      <c r="D157" s="2"/>
      <c r="E157" s="2"/>
      <c r="F157" s="2"/>
      <c r="G157" s="1"/>
      <c r="H157" s="30"/>
      <c r="I157" s="3"/>
      <c r="J157" s="37"/>
    </row>
    <row r="158" spans="1:10" s="36" customFormat="1" x14ac:dyDescent="0.25">
      <c r="A158" s="1"/>
      <c r="B158" s="2"/>
      <c r="C158" s="22"/>
      <c r="D158" s="2"/>
      <c r="E158" s="2"/>
      <c r="F158" s="2"/>
      <c r="G158" s="1"/>
      <c r="H158" s="30"/>
      <c r="I158" s="3"/>
      <c r="J158" s="37"/>
    </row>
    <row r="159" spans="1:10" s="36" customFormat="1" x14ac:dyDescent="0.25">
      <c r="A159" s="1"/>
      <c r="B159" s="2"/>
      <c r="C159" s="22"/>
      <c r="D159" s="2"/>
      <c r="E159" s="2"/>
      <c r="F159" s="2"/>
      <c r="G159" s="1"/>
      <c r="H159" s="30"/>
      <c r="I159" s="3"/>
      <c r="J159" s="37"/>
    </row>
    <row r="160" spans="1:10" s="36" customFormat="1" x14ac:dyDescent="0.25">
      <c r="A160" s="1"/>
      <c r="B160" s="2"/>
      <c r="C160" s="22"/>
      <c r="D160" s="2"/>
      <c r="E160" s="2"/>
      <c r="F160" s="2"/>
      <c r="G160" s="1"/>
      <c r="H160" s="30"/>
      <c r="I160" s="3"/>
      <c r="J160" s="37"/>
    </row>
    <row r="161" spans="1:10" s="36" customFormat="1" x14ac:dyDescent="0.25">
      <c r="A161" s="1"/>
      <c r="B161" s="2"/>
      <c r="C161" s="22"/>
      <c r="D161" s="2"/>
      <c r="E161" s="2"/>
      <c r="F161" s="2"/>
      <c r="G161" s="1"/>
      <c r="H161" s="30"/>
      <c r="I161" s="3"/>
      <c r="J161" s="37"/>
    </row>
    <row r="162" spans="1:10" s="36" customFormat="1" x14ac:dyDescent="0.25">
      <c r="A162" s="1"/>
      <c r="B162" s="2"/>
      <c r="C162" s="22"/>
      <c r="D162" s="2"/>
      <c r="E162" s="2"/>
      <c r="F162" s="2"/>
      <c r="G162" s="1"/>
      <c r="H162" s="30"/>
      <c r="I162" s="3"/>
      <c r="J162" s="37"/>
    </row>
    <row r="163" spans="1:10" s="36" customFormat="1" x14ac:dyDescent="0.25">
      <c r="A163" s="1"/>
      <c r="B163" s="2"/>
      <c r="C163" s="22"/>
      <c r="D163" s="2"/>
      <c r="E163" s="2"/>
      <c r="F163" s="2"/>
      <c r="G163" s="1"/>
      <c r="H163" s="30"/>
      <c r="I163" s="3"/>
      <c r="J163" s="37"/>
    </row>
    <row r="164" spans="1:10" s="36" customFormat="1" x14ac:dyDescent="0.25">
      <c r="A164" s="1"/>
      <c r="B164" s="2"/>
      <c r="C164" s="22"/>
      <c r="D164" s="2"/>
      <c r="E164" s="2"/>
      <c r="F164" s="2"/>
      <c r="G164" s="1"/>
      <c r="H164" s="30"/>
      <c r="I164" s="3"/>
      <c r="J164" s="37"/>
    </row>
    <row r="165" spans="1:10" s="36" customFormat="1" x14ac:dyDescent="0.25">
      <c r="A165" s="1"/>
      <c r="B165" s="2"/>
      <c r="C165" s="22"/>
      <c r="D165" s="2"/>
      <c r="E165" s="2"/>
      <c r="F165" s="2"/>
      <c r="G165" s="1"/>
      <c r="H165" s="30"/>
      <c r="I165" s="3"/>
      <c r="J165" s="37"/>
    </row>
    <row r="166" spans="1:10" s="36" customFormat="1" x14ac:dyDescent="0.25">
      <c r="A166" s="1"/>
      <c r="B166" s="2"/>
      <c r="C166" s="22"/>
      <c r="D166" s="2"/>
      <c r="E166" s="2"/>
      <c r="F166" s="2"/>
      <c r="G166" s="1"/>
      <c r="H166" s="30"/>
      <c r="I166" s="3"/>
      <c r="J166" s="37"/>
    </row>
    <row r="167" spans="1:10" s="36" customFormat="1" x14ac:dyDescent="0.25">
      <c r="A167" s="1"/>
      <c r="B167" s="2"/>
      <c r="C167" s="22"/>
      <c r="D167" s="2"/>
      <c r="E167" s="2"/>
      <c r="F167" s="2"/>
      <c r="G167" s="1"/>
      <c r="H167" s="30"/>
      <c r="I167" s="3"/>
      <c r="J167" s="37"/>
    </row>
    <row r="168" spans="1:10" s="36" customFormat="1" x14ac:dyDescent="0.25">
      <c r="A168" s="1"/>
      <c r="B168" s="2"/>
      <c r="C168" s="22"/>
      <c r="D168" s="2"/>
      <c r="E168" s="2"/>
      <c r="F168" s="2"/>
      <c r="G168" s="1"/>
      <c r="H168" s="30"/>
      <c r="I168" s="3"/>
      <c r="J168" s="37"/>
    </row>
    <row r="169" spans="1:10" s="36" customFormat="1" x14ac:dyDescent="0.25">
      <c r="A169" s="1"/>
      <c r="B169" s="2"/>
      <c r="C169" s="22"/>
      <c r="D169" s="2"/>
      <c r="E169" s="2"/>
      <c r="F169" s="2"/>
      <c r="G169" s="1"/>
      <c r="H169" s="30"/>
      <c r="I169" s="3"/>
      <c r="J169" s="37"/>
    </row>
    <row r="170" spans="1:10" s="36" customFormat="1" x14ac:dyDescent="0.25">
      <c r="A170" s="1"/>
      <c r="B170" s="2"/>
      <c r="C170" s="22"/>
      <c r="D170" s="2"/>
      <c r="E170" s="2"/>
      <c r="F170" s="2"/>
      <c r="G170" s="1"/>
      <c r="H170" s="30"/>
      <c r="I170" s="3"/>
      <c r="J170" s="37"/>
    </row>
    <row r="171" spans="1:10" s="36" customFormat="1" x14ac:dyDescent="0.25">
      <c r="A171" s="1"/>
      <c r="B171" s="2"/>
      <c r="C171" s="22"/>
      <c r="D171" s="2"/>
      <c r="E171" s="2"/>
      <c r="F171" s="2"/>
      <c r="G171" s="1"/>
      <c r="H171" s="30"/>
      <c r="I171" s="3"/>
      <c r="J171" s="37"/>
    </row>
    <row r="172" spans="1:10" s="36" customFormat="1" x14ac:dyDescent="0.25">
      <c r="A172" s="1"/>
      <c r="B172" s="2"/>
      <c r="C172" s="22"/>
      <c r="D172" s="2"/>
      <c r="E172" s="2"/>
      <c r="F172" s="2"/>
      <c r="G172" s="1"/>
      <c r="H172" s="30"/>
      <c r="I172" s="3"/>
      <c r="J172" s="37"/>
    </row>
    <row r="173" spans="1:10" s="36" customFormat="1" x14ac:dyDescent="0.25">
      <c r="A173" s="1"/>
      <c r="B173" s="2"/>
      <c r="C173" s="22"/>
      <c r="D173" s="2"/>
      <c r="E173" s="2"/>
      <c r="F173" s="2"/>
      <c r="G173" s="1"/>
      <c r="H173" s="30"/>
      <c r="I173" s="3"/>
      <c r="J173" s="37"/>
    </row>
    <row r="174" spans="1:10" s="36" customFormat="1" x14ac:dyDescent="0.25">
      <c r="A174" s="1"/>
      <c r="B174" s="2"/>
      <c r="C174" s="22"/>
      <c r="D174" s="2"/>
      <c r="E174" s="2"/>
      <c r="F174" s="2"/>
      <c r="G174" s="1"/>
      <c r="H174" s="30"/>
      <c r="I174" s="3"/>
      <c r="J174" s="37"/>
    </row>
    <row r="175" spans="1:10" s="36" customFormat="1" x14ac:dyDescent="0.25">
      <c r="A175" s="1"/>
      <c r="B175" s="2"/>
      <c r="C175" s="22"/>
      <c r="D175" s="2"/>
      <c r="E175" s="2"/>
      <c r="F175" s="2"/>
      <c r="G175" s="1"/>
      <c r="H175" s="30"/>
      <c r="I175" s="3"/>
      <c r="J175" s="37"/>
    </row>
    <row r="176" spans="1:10" s="36" customFormat="1" x14ac:dyDescent="0.25">
      <c r="A176" s="1"/>
      <c r="B176" s="2"/>
      <c r="C176" s="22"/>
      <c r="D176" s="2"/>
      <c r="E176" s="2"/>
      <c r="F176" s="2"/>
      <c r="G176" s="1"/>
      <c r="H176" s="30"/>
      <c r="I176" s="3"/>
      <c r="J176" s="37"/>
    </row>
    <row r="177" spans="1:10" s="36" customFormat="1" x14ac:dyDescent="0.25">
      <c r="A177" s="1"/>
      <c r="B177" s="2"/>
      <c r="C177" s="22"/>
      <c r="D177" s="2"/>
      <c r="E177" s="2"/>
      <c r="F177" s="2"/>
      <c r="G177" s="1"/>
      <c r="H177" s="30"/>
      <c r="I177" s="3"/>
      <c r="J177" s="37"/>
    </row>
    <row r="178" spans="1:10" s="36" customFormat="1" x14ac:dyDescent="0.25">
      <c r="A178" s="1"/>
      <c r="B178" s="2"/>
      <c r="C178" s="22"/>
      <c r="D178" s="2"/>
      <c r="E178" s="2"/>
      <c r="F178" s="2"/>
      <c r="G178" s="1"/>
      <c r="H178" s="30"/>
      <c r="I178" s="3"/>
      <c r="J178" s="37"/>
    </row>
    <row r="179" spans="1:10" s="36" customFormat="1" x14ac:dyDescent="0.25">
      <c r="A179" s="1"/>
      <c r="B179" s="2"/>
      <c r="C179" s="22"/>
      <c r="D179" s="2"/>
      <c r="E179" s="2"/>
      <c r="F179" s="2"/>
      <c r="G179" s="1"/>
      <c r="H179" s="30"/>
      <c r="I179" s="3"/>
      <c r="J179" s="37"/>
    </row>
    <row r="180" spans="1:10" s="36" customFormat="1" x14ac:dyDescent="0.25">
      <c r="A180" s="1"/>
      <c r="B180" s="2"/>
      <c r="C180" s="22"/>
      <c r="D180" s="2"/>
      <c r="E180" s="2"/>
      <c r="F180" s="2"/>
      <c r="G180" s="1"/>
      <c r="H180" s="30"/>
      <c r="I180" s="3"/>
      <c r="J180" s="37"/>
    </row>
    <row r="181" spans="1:10" s="36" customFormat="1" x14ac:dyDescent="0.25">
      <c r="A181" s="1"/>
      <c r="B181" s="2"/>
      <c r="C181" s="22"/>
      <c r="D181" s="2"/>
      <c r="E181" s="2"/>
      <c r="F181" s="2"/>
      <c r="G181" s="1"/>
      <c r="H181" s="30"/>
      <c r="I181" s="3"/>
      <c r="J181" s="37"/>
    </row>
    <row r="182" spans="1:10" s="36" customFormat="1" x14ac:dyDescent="0.25">
      <c r="A182" s="1"/>
      <c r="B182" s="2"/>
      <c r="C182" s="22"/>
      <c r="D182" s="2"/>
      <c r="E182" s="2"/>
      <c r="F182" s="2"/>
      <c r="G182" s="1"/>
      <c r="H182" s="30"/>
      <c r="I182" s="3"/>
      <c r="J182" s="37"/>
    </row>
    <row r="183" spans="1:10" s="36" customFormat="1" x14ac:dyDescent="0.25">
      <c r="A183" s="1"/>
      <c r="B183" s="2"/>
      <c r="C183" s="22"/>
      <c r="D183" s="2"/>
      <c r="E183" s="2"/>
      <c r="F183" s="2"/>
      <c r="G183" s="1"/>
      <c r="H183" s="30"/>
      <c r="I183" s="3"/>
      <c r="J183" s="37"/>
    </row>
    <row r="184" spans="1:10" s="36" customFormat="1" x14ac:dyDescent="0.25">
      <c r="A184" s="1"/>
      <c r="B184" s="2"/>
      <c r="C184" s="22"/>
      <c r="D184" s="2"/>
      <c r="E184" s="2"/>
      <c r="F184" s="2"/>
      <c r="G184" s="1"/>
      <c r="H184" s="30"/>
      <c r="I184" s="3"/>
      <c r="J184" s="37"/>
    </row>
    <row r="185" spans="1:10" s="36" customFormat="1" x14ac:dyDescent="0.25">
      <c r="A185" s="1"/>
      <c r="B185" s="2"/>
      <c r="C185" s="22"/>
      <c r="D185" s="2"/>
      <c r="E185" s="2"/>
      <c r="F185" s="2"/>
      <c r="G185" s="1"/>
      <c r="H185" s="30"/>
      <c r="I185" s="3"/>
      <c r="J185" s="37"/>
    </row>
    <row r="186" spans="1:10" s="36" customFormat="1" x14ac:dyDescent="0.25">
      <c r="A186" s="1"/>
      <c r="B186" s="2"/>
      <c r="C186" s="22"/>
      <c r="D186" s="2"/>
      <c r="E186" s="2"/>
      <c r="F186" s="2"/>
      <c r="G186" s="1"/>
      <c r="H186" s="30"/>
      <c r="I186" s="3"/>
      <c r="J186" s="37"/>
    </row>
    <row r="187" spans="1:10" s="36" customFormat="1" x14ac:dyDescent="0.25">
      <c r="A187" s="1"/>
      <c r="B187" s="2"/>
      <c r="C187" s="22"/>
      <c r="D187" s="2"/>
      <c r="E187" s="2"/>
      <c r="F187" s="2"/>
      <c r="G187" s="1"/>
      <c r="H187" s="30"/>
      <c r="I187" s="3"/>
      <c r="J187" s="37"/>
    </row>
    <row r="188" spans="1:10" s="36" customFormat="1" x14ac:dyDescent="0.25">
      <c r="A188" s="1"/>
      <c r="B188" s="2"/>
      <c r="C188" s="22"/>
      <c r="D188" s="2"/>
      <c r="E188" s="2"/>
      <c r="F188" s="2"/>
      <c r="G188" s="1"/>
      <c r="H188" s="30"/>
      <c r="I188" s="3"/>
      <c r="J188" s="37"/>
    </row>
    <row r="189" spans="1:10" s="36" customFormat="1" x14ac:dyDescent="0.25">
      <c r="A189" s="1"/>
      <c r="B189" s="2"/>
      <c r="C189" s="22"/>
      <c r="D189" s="2"/>
      <c r="E189" s="2"/>
      <c r="F189" s="2"/>
      <c r="G189" s="1"/>
      <c r="H189" s="30"/>
      <c r="I189" s="3"/>
      <c r="J189" s="37"/>
    </row>
    <row r="190" spans="1:10" s="36" customFormat="1" x14ac:dyDescent="0.25">
      <c r="A190" s="1"/>
      <c r="B190" s="2"/>
      <c r="C190" s="22"/>
      <c r="D190" s="2"/>
      <c r="E190" s="2"/>
      <c r="F190" s="2"/>
      <c r="G190" s="1"/>
      <c r="H190" s="30"/>
      <c r="I190" s="3"/>
      <c r="J190" s="37"/>
    </row>
    <row r="191" spans="1:10" s="36" customFormat="1" x14ac:dyDescent="0.25">
      <c r="A191" s="1"/>
      <c r="B191" s="2"/>
      <c r="C191" s="22"/>
      <c r="D191" s="2"/>
      <c r="E191" s="2"/>
      <c r="F191" s="2"/>
      <c r="G191" s="1"/>
      <c r="H191" s="30"/>
      <c r="I191" s="3"/>
      <c r="J191" s="37"/>
    </row>
    <row r="192" spans="1:10" s="36" customFormat="1" x14ac:dyDescent="0.25">
      <c r="A192" s="1"/>
      <c r="B192" s="2"/>
      <c r="C192" s="22"/>
      <c r="D192" s="2"/>
      <c r="E192" s="2"/>
      <c r="F192" s="2"/>
      <c r="G192" s="1"/>
      <c r="H192" s="30"/>
      <c r="I192" s="3"/>
      <c r="J192" s="37"/>
    </row>
    <row r="193" spans="1:10" s="36" customFormat="1" x14ac:dyDescent="0.25">
      <c r="A193" s="1"/>
      <c r="B193" s="2"/>
      <c r="C193" s="22"/>
      <c r="D193" s="2"/>
      <c r="E193" s="2"/>
      <c r="F193" s="2"/>
      <c r="G193" s="1"/>
      <c r="H193" s="30"/>
      <c r="I193" s="3"/>
      <c r="J193" s="37"/>
    </row>
    <row r="194" spans="1:10" s="36" customFormat="1" x14ac:dyDescent="0.25">
      <c r="A194" s="1"/>
      <c r="B194" s="2"/>
      <c r="C194" s="22"/>
      <c r="D194" s="2"/>
      <c r="E194" s="2"/>
      <c r="F194" s="2"/>
      <c r="G194" s="1"/>
      <c r="H194" s="30"/>
      <c r="I194" s="3"/>
      <c r="J194" s="37"/>
    </row>
    <row r="195" spans="1:10" s="36" customFormat="1" x14ac:dyDescent="0.25">
      <c r="A195" s="1"/>
      <c r="B195" s="2"/>
      <c r="C195" s="22"/>
      <c r="D195" s="2"/>
      <c r="E195" s="2"/>
      <c r="F195" s="2"/>
      <c r="G195" s="1"/>
      <c r="H195" s="30"/>
      <c r="I195" s="3"/>
      <c r="J195" s="37"/>
    </row>
    <row r="196" spans="1:10" s="36" customFormat="1" x14ac:dyDescent="0.25">
      <c r="A196" s="1"/>
      <c r="B196" s="2"/>
      <c r="C196" s="22"/>
      <c r="D196" s="2"/>
      <c r="E196" s="2"/>
      <c r="F196" s="2"/>
      <c r="G196" s="1"/>
      <c r="H196" s="30"/>
      <c r="I196" s="3"/>
      <c r="J196" s="37"/>
    </row>
    <row r="197" spans="1:10" s="36" customFormat="1" x14ac:dyDescent="0.25">
      <c r="A197" s="1"/>
      <c r="B197" s="2"/>
      <c r="C197" s="22"/>
      <c r="D197" s="2"/>
      <c r="E197" s="2"/>
      <c r="F197" s="2"/>
      <c r="G197" s="1"/>
      <c r="H197" s="30"/>
      <c r="I197" s="3"/>
      <c r="J197" s="37"/>
    </row>
    <row r="198" spans="1:10" s="36" customFormat="1" x14ac:dyDescent="0.25">
      <c r="A198" s="1"/>
      <c r="B198" s="2"/>
      <c r="C198" s="22"/>
      <c r="D198" s="2"/>
      <c r="E198" s="2"/>
      <c r="F198" s="2"/>
      <c r="G198" s="1"/>
      <c r="H198" s="30"/>
      <c r="I198" s="3"/>
      <c r="J198" s="37"/>
    </row>
    <row r="199" spans="1:10" s="36" customFormat="1" x14ac:dyDescent="0.25">
      <c r="A199" s="1"/>
      <c r="B199" s="2"/>
      <c r="C199" s="22"/>
      <c r="D199" s="2"/>
      <c r="E199" s="2"/>
      <c r="F199" s="2"/>
      <c r="G199" s="1"/>
      <c r="H199" s="30"/>
      <c r="I199" s="3"/>
      <c r="J199" s="37"/>
    </row>
    <row r="200" spans="1:10" s="36" customFormat="1" x14ac:dyDescent="0.25">
      <c r="A200" s="1"/>
      <c r="B200" s="2"/>
      <c r="C200" s="22"/>
      <c r="D200" s="2"/>
      <c r="E200" s="2"/>
      <c r="F200" s="2"/>
      <c r="G200" s="1"/>
      <c r="H200" s="30"/>
      <c r="I200" s="3"/>
      <c r="J200" s="37"/>
    </row>
    <row r="201" spans="1:10" s="36" customFormat="1" x14ac:dyDescent="0.25">
      <c r="A201" s="1"/>
      <c r="B201" s="2"/>
      <c r="C201" s="22"/>
      <c r="D201" s="2"/>
      <c r="E201" s="2"/>
      <c r="F201" s="2"/>
      <c r="G201" s="1"/>
      <c r="H201" s="30"/>
      <c r="I201" s="3"/>
      <c r="J201" s="37"/>
    </row>
  </sheetData>
  <mergeCells count="11">
    <mergeCell ref="H23:L23"/>
    <mergeCell ref="H16:L16"/>
    <mergeCell ref="H17:L17"/>
    <mergeCell ref="H1:L1"/>
    <mergeCell ref="A5:A13"/>
    <mergeCell ref="B5:B13"/>
    <mergeCell ref="A1:C1"/>
    <mergeCell ref="D1:G1"/>
    <mergeCell ref="A3:A4"/>
    <mergeCell ref="B3:B4"/>
    <mergeCell ref="H18:L1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5" t="s">
        <v>11</v>
      </c>
      <c r="B1" s="85"/>
      <c r="C1" s="85"/>
      <c r="D1" s="85"/>
      <c r="E1" s="85"/>
      <c r="F1" s="85"/>
      <c r="G1" s="85"/>
      <c r="H1" s="85"/>
    </row>
    <row r="2" spans="1:8" ht="20.25" x14ac:dyDescent="0.2">
      <c r="B2" s="5"/>
    </row>
    <row r="3" spans="1:8" ht="47.25" customHeight="1" x14ac:dyDescent="0.2">
      <c r="A3" s="86" t="s">
        <v>12</v>
      </c>
      <c r="B3" s="86"/>
      <c r="C3" s="86"/>
      <c r="D3" s="86"/>
      <c r="E3" s="86"/>
      <c r="F3" s="86"/>
      <c r="G3" s="86"/>
      <c r="H3" s="86"/>
    </row>
    <row r="4" spans="1:8" ht="35.25" customHeight="1" x14ac:dyDescent="0.2">
      <c r="B4" s="6"/>
    </row>
    <row r="5" spans="1:8" ht="15" customHeight="1" x14ac:dyDescent="0.2">
      <c r="A5" s="87" t="s">
        <v>13</v>
      </c>
      <c r="B5" s="87"/>
      <c r="C5" s="87"/>
      <c r="D5" s="87"/>
      <c r="E5" s="87"/>
      <c r="F5" s="87"/>
      <c r="G5" s="87"/>
      <c r="H5" s="87"/>
    </row>
    <row r="6" spans="1:8" ht="15" customHeight="1" x14ac:dyDescent="0.2">
      <c r="A6" s="87" t="s">
        <v>14</v>
      </c>
      <c r="B6" s="87"/>
      <c r="C6" s="87"/>
      <c r="D6" s="87"/>
      <c r="E6" s="87"/>
      <c r="F6" s="87"/>
      <c r="G6" s="87"/>
      <c r="H6" s="87"/>
    </row>
    <row r="7" spans="1:8" ht="15" customHeight="1" x14ac:dyDescent="0.2">
      <c r="A7" s="87" t="s">
        <v>15</v>
      </c>
      <c r="B7" s="87"/>
      <c r="C7" s="87"/>
      <c r="D7" s="87"/>
      <c r="E7" s="87"/>
      <c r="F7" s="87"/>
      <c r="G7" s="87"/>
      <c r="H7" s="87"/>
    </row>
    <row r="8" spans="1:8" ht="15" customHeight="1" x14ac:dyDescent="0.2">
      <c r="A8" s="87" t="s">
        <v>16</v>
      </c>
      <c r="B8" s="87"/>
      <c r="C8" s="87"/>
      <c r="D8" s="87"/>
      <c r="E8" s="87"/>
      <c r="F8" s="87"/>
      <c r="G8" s="87"/>
      <c r="H8" s="87"/>
    </row>
    <row r="9" spans="1:8" ht="30" customHeight="1" x14ac:dyDescent="0.2">
      <c r="B9" s="7"/>
    </row>
    <row r="10" spans="1:8" ht="105" customHeight="1" x14ac:dyDescent="0.2">
      <c r="A10" s="88" t="s">
        <v>17</v>
      </c>
      <c r="B10" s="88"/>
      <c r="C10" s="88"/>
      <c r="D10" s="88"/>
      <c r="E10" s="88"/>
      <c r="F10" s="88"/>
      <c r="G10" s="88"/>
      <c r="H10" s="88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9" t="s">
        <v>23</v>
      </c>
      <c r="B19" s="89"/>
      <c r="C19" s="89"/>
      <c r="D19" s="89"/>
      <c r="E19" s="89"/>
      <c r="F19" s="89"/>
      <c r="G19" s="89"/>
      <c r="H19" s="89"/>
    </row>
    <row r="20" spans="1:8" ht="14.25" x14ac:dyDescent="0.2">
      <c r="A20" s="90" t="s">
        <v>24</v>
      </c>
      <c r="B20" s="90"/>
      <c r="C20" s="90"/>
      <c r="D20" s="90"/>
      <c r="E20" s="90"/>
      <c r="F20" s="90"/>
      <c r="G20" s="90"/>
      <c r="H20" s="90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91" t="s">
        <v>25</v>
      </c>
      <c r="B24" s="91"/>
      <c r="C24" s="91"/>
      <c r="D24" s="91"/>
      <c r="E24" s="91"/>
      <c r="F24" s="91"/>
      <c r="G24" s="91"/>
      <c r="H24" s="91"/>
    </row>
    <row r="25" spans="1:8" ht="15" customHeight="1" x14ac:dyDescent="0.2">
      <c r="A25" s="91" t="s">
        <v>26</v>
      </c>
      <c r="B25" s="91"/>
      <c r="C25" s="91"/>
      <c r="D25" s="91"/>
      <c r="E25" s="91"/>
      <c r="F25" s="91"/>
      <c r="G25" s="91"/>
      <c r="H25" s="91"/>
    </row>
    <row r="26" spans="1:8" ht="15" customHeight="1" x14ac:dyDescent="0.2">
      <c r="A26" s="84" t="s">
        <v>27</v>
      </c>
      <c r="B26" s="84"/>
      <c r="C26" s="84"/>
      <c r="D26" s="84"/>
      <c r="E26" s="84"/>
      <c r="F26" s="84"/>
      <c r="G26" s="84"/>
      <c r="H26" s="8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CESFI</vt:lpstr>
      <vt:lpstr>CEPLAN</vt:lpstr>
      <vt:lpstr>CAV</vt:lpstr>
      <vt:lpstr>CERES</vt:lpstr>
      <vt:lpstr>FAED</vt:lpstr>
      <vt:lpstr>CEART</vt:lpstr>
      <vt:lpstr>CEO</vt:lpstr>
      <vt:lpstr>CCT</vt:lpstr>
      <vt:lpstr>CEAD</vt:lpstr>
      <vt:lpstr>CEFID</vt:lpstr>
      <vt:lpstr>CEAVI</vt:lpstr>
      <vt:lpstr>ESAG</vt:lpstr>
      <vt:lpstr>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2014-06-04T18:55:53Z</cp:lastPrinted>
  <dcterms:created xsi:type="dcterms:W3CDTF">2010-06-19T20:43:11Z</dcterms:created>
  <dcterms:modified xsi:type="dcterms:W3CDTF">2016-03-01T17:04:08Z</dcterms:modified>
</cp:coreProperties>
</file>