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<sst xmlns="http://schemas.openxmlformats.org/spreadsheetml/2006/main" count="82" uniqueCount="75">
  <si>
    <t>Nome Civil Completo</t>
  </si>
  <si>
    <t>Nome Social</t>
  </si>
  <si>
    <t>Data de Nascimento</t>
  </si>
  <si>
    <t>CPF</t>
  </si>
  <si>
    <t>E-mail</t>
  </si>
  <si>
    <t>Função na Proposta Cultura/Artística</t>
  </si>
  <si>
    <t>André Filipe Alexandre</t>
  </si>
  <si>
    <t>076.671.269-92</t>
  </si>
  <si>
    <t>andrefilipealexandre@hotmail.com</t>
  </si>
  <si>
    <t>Maestro/Baixista</t>
  </si>
  <si>
    <t>Aquiles Silva de Oliveira</t>
  </si>
  <si>
    <t>791.623.209-04</t>
  </si>
  <si>
    <t>dominoniaquiles@gmail.com</t>
  </si>
  <si>
    <t>Trompetista</t>
  </si>
  <si>
    <t>Carlos Alberto Tillmann</t>
  </si>
  <si>
    <t>050.622.649-28</t>
  </si>
  <si>
    <t>carlostillmann@yahoo.com.br</t>
  </si>
  <si>
    <t>Cesair Frankowia</t>
  </si>
  <si>
    <t>061.085.969-29</t>
  </si>
  <si>
    <t>Cesairfrankowia@hotmail.com</t>
  </si>
  <si>
    <t>Trombonista</t>
  </si>
  <si>
    <t>Daniel Rosenski</t>
  </si>
  <si>
    <t>116.908.219-06</t>
  </si>
  <si>
    <t xml:space="preserve">dani44rosenski@gmail.com </t>
  </si>
  <si>
    <t>Baterista</t>
  </si>
  <si>
    <t>Davi Rosenski</t>
  </si>
  <si>
    <t>116.908.079-03</t>
  </si>
  <si>
    <t>davirosenski55@gmail.com</t>
  </si>
  <si>
    <t>Tecladista</t>
  </si>
  <si>
    <t>Elton José Gorges</t>
  </si>
  <si>
    <t>064.196.919-82</t>
  </si>
  <si>
    <t>elton_gorges@hotmail.com</t>
  </si>
  <si>
    <t>Vocalista</t>
  </si>
  <si>
    <t>Ian Felipe Ribeiro dos Santos</t>
  </si>
  <si>
    <t>104.485.229-18</t>
  </si>
  <si>
    <t>ianfelipe03082007@gmail.com</t>
  </si>
  <si>
    <t>Guitarrista</t>
  </si>
  <si>
    <t>Jonatan Davi Ribeiro Abreu</t>
  </si>
  <si>
    <t xml:space="preserve">daviribeiroabreu18@gmail.com </t>
  </si>
  <si>
    <t>Saxofonista</t>
  </si>
  <si>
    <t>Leonardo Weise Machado</t>
  </si>
  <si>
    <t>063.962.219-42</t>
  </si>
  <si>
    <t>leonardo.wm42@gmail.com</t>
  </si>
  <si>
    <t>Luma Cristina Tavares</t>
  </si>
  <si>
    <t>117.501.239-40</t>
  </si>
  <si>
    <t>eu.lumatavares@gmail.com</t>
  </si>
  <si>
    <t>Melissa Persuhn Braatz</t>
  </si>
  <si>
    <t>074.996.289-57</t>
  </si>
  <si>
    <t>braatzmelissa29@gmail.com</t>
  </si>
  <si>
    <t>Bailarina</t>
  </si>
  <si>
    <t>Michel Persuhn Braatz</t>
  </si>
  <si>
    <t>131.809.549-22</t>
  </si>
  <si>
    <t>michelpersun@gmail.com</t>
  </si>
  <si>
    <t>Tainá Cristini Tavares</t>
  </si>
  <si>
    <t>108.581.399-10</t>
  </si>
  <si>
    <t>tainac.tavares@gmail.com</t>
  </si>
  <si>
    <t>Ademir Ferrari</t>
  </si>
  <si>
    <t>07/02/1985</t>
  </si>
  <si>
    <t>042.103.409-28</t>
  </si>
  <si>
    <t>ademirferrarimusic@gmail.com</t>
  </si>
  <si>
    <t>Técnico de Som</t>
  </si>
  <si>
    <t>Mariana Pereira Soares de Oliveira Araújo</t>
  </si>
  <si>
    <t>098.491.379-32</t>
  </si>
  <si>
    <t>mari.pereira120405@gmail.com</t>
  </si>
  <si>
    <t>Amanda Cristina Gardin</t>
  </si>
  <si>
    <t>072.200.699-36</t>
  </si>
  <si>
    <t xml:space="preserve">amandacgardin953@gmail.com </t>
  </si>
  <si>
    <t>Maria Helena Manarim</t>
  </si>
  <si>
    <t>096.408.499-60</t>
  </si>
  <si>
    <t>mariahelenamanarim@gmail.com</t>
  </si>
  <si>
    <t>Mídias Sociais</t>
  </si>
  <si>
    <t>Marcionei Rosenski</t>
  </si>
  <si>
    <t>029.626.669-81</t>
  </si>
  <si>
    <t>nfe.rosenski@gmail.com</t>
  </si>
  <si>
    <t>Percussionista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</si>
</sst>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[&lt;=99999999999]000\.000\.000-00;"/>
    <numFmt numFmtId="166" formatCode="000.000.000-00"/>
    <numFmt numFmtId="167" formatCode="dd/mm/yyyy"/>
  </numFmts>
  <fonts count="7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</font>
    <font>
      <sz val="12.0"/>
      <color rgb="FF000000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2" numFmtId="0" xfId="0" applyBorder="1" applyFont="1"/>
    <xf borderId="1" fillId="0" fontId="2" numFmtId="164" xfId="0" applyAlignment="1" applyBorder="1" applyFont="1" applyNumberFormat="1">
      <alignment horizontal="center"/>
    </xf>
    <xf borderId="1" fillId="0" fontId="2" numFmtId="165" xfId="0" applyAlignment="1" applyBorder="1" applyFont="1" applyNumberFormat="1">
      <alignment horizontal="center"/>
    </xf>
    <xf borderId="1" fillId="0" fontId="2" numFmtId="166" xfId="0" applyAlignment="1" applyBorder="1" applyFont="1" applyNumberFormat="1">
      <alignment horizontal="center" shrinkToFit="0" wrapText="1"/>
    </xf>
    <xf borderId="1" fillId="0" fontId="2" numFmtId="0" xfId="0" applyAlignment="1" applyBorder="1" applyFont="1">
      <alignment horizontal="center"/>
    </xf>
    <xf borderId="1" fillId="0" fontId="2" numFmtId="166" xfId="0" applyAlignment="1" applyBorder="1" applyFont="1" applyNumberFormat="1">
      <alignment horizontal="center"/>
    </xf>
    <xf borderId="1" fillId="0" fontId="2" numFmtId="166" xfId="0" applyAlignment="1" applyBorder="1" applyFont="1" applyNumberFormat="1">
      <alignment horizontal="center" readingOrder="0" shrinkToFit="0" wrapText="1"/>
    </xf>
    <xf borderId="1" fillId="0" fontId="2" numFmtId="0" xfId="0" applyBorder="1" applyFont="1"/>
    <xf borderId="1" fillId="0" fontId="2" numFmtId="49" xfId="0" applyAlignment="1" applyBorder="1" applyFont="1" applyNumberFormat="1">
      <alignment horizontal="center" readingOrder="0"/>
    </xf>
    <xf borderId="1" fillId="0" fontId="2" numFmtId="166" xfId="0" applyAlignment="1" applyBorder="1" applyFont="1" applyNumberFormat="1">
      <alignment horizontal="center" shrinkToFit="0" vertical="center" wrapText="1"/>
    </xf>
    <xf borderId="1" fillId="0" fontId="3" numFmtId="166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readingOrder="0" vertical="center"/>
    </xf>
    <xf borderId="1" fillId="0" fontId="2" numFmtId="49" xfId="0" applyAlignment="1" applyBorder="1" applyFont="1" applyNumberFormat="1">
      <alignment horizontal="center" shrinkToFit="0" wrapText="1"/>
    </xf>
    <xf borderId="1" fillId="0" fontId="4" numFmtId="0" xfId="0" applyAlignment="1" applyBorder="1" applyFont="1">
      <alignment horizontal="left" readingOrder="0" vertical="center"/>
    </xf>
    <xf borderId="1" fillId="0" fontId="2" numFmtId="167" xfId="0" applyAlignment="1" applyBorder="1" applyFont="1" applyNumberFormat="1">
      <alignment horizontal="center" readingOrder="0"/>
    </xf>
    <xf borderId="1" fillId="0" fontId="5" numFmtId="166" xfId="0" applyAlignment="1" applyBorder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/>
    </xf>
    <xf borderId="0" fillId="0" fontId="6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9.38"/>
    <col customWidth="1" min="2" max="2" width="14.63"/>
    <col customWidth="1" min="3" max="3" width="20.88"/>
    <col customWidth="1" min="4" max="4" width="16.63"/>
    <col customWidth="1" min="5" max="5" width="40.88"/>
    <col customWidth="1" min="6" max="6" width="3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C2" s="3">
        <f>DATE(1989,9,25)</f>
        <v>32776</v>
      </c>
      <c r="D2" s="4" t="s">
        <v>7</v>
      </c>
      <c r="E2" s="5" t="s">
        <v>8</v>
      </c>
      <c r="F2" s="6" t="s">
        <v>9</v>
      </c>
    </row>
    <row r="3">
      <c r="A3" s="2" t="s">
        <v>10</v>
      </c>
      <c r="C3" s="3">
        <f>DATE(1971,11,7)</f>
        <v>26244</v>
      </c>
      <c r="D3" s="4" t="s">
        <v>11</v>
      </c>
      <c r="E3" s="5" t="s">
        <v>12</v>
      </c>
      <c r="F3" s="6" t="s">
        <v>13</v>
      </c>
    </row>
    <row r="4">
      <c r="A4" s="2" t="s">
        <v>14</v>
      </c>
      <c r="C4" s="3">
        <f>DATE(1983,6,23)</f>
        <v>30490</v>
      </c>
      <c r="D4" s="4" t="s">
        <v>15</v>
      </c>
      <c r="E4" s="5" t="s">
        <v>16</v>
      </c>
      <c r="F4" s="6" t="s">
        <v>13</v>
      </c>
    </row>
    <row r="5">
      <c r="A5" s="2" t="s">
        <v>17</v>
      </c>
      <c r="C5" s="3">
        <f>DATE(1988,4,13)</f>
        <v>32246</v>
      </c>
      <c r="D5" s="4" t="s">
        <v>18</v>
      </c>
      <c r="E5" s="5" t="s">
        <v>19</v>
      </c>
      <c r="F5" s="6" t="s">
        <v>20</v>
      </c>
    </row>
    <row r="6">
      <c r="A6" s="2" t="s">
        <v>21</v>
      </c>
      <c r="C6" s="3">
        <f>DATE(2007,4,5)</f>
        <v>39177</v>
      </c>
      <c r="D6" s="4" t="s">
        <v>22</v>
      </c>
      <c r="E6" s="5" t="s">
        <v>23</v>
      </c>
      <c r="F6" s="6" t="s">
        <v>24</v>
      </c>
    </row>
    <row r="7">
      <c r="A7" s="2" t="s">
        <v>25</v>
      </c>
      <c r="C7" s="3">
        <v>41480.0</v>
      </c>
      <c r="D7" s="4" t="s">
        <v>26</v>
      </c>
      <c r="E7" s="6" t="s">
        <v>27</v>
      </c>
      <c r="F7" s="6" t="s">
        <v>28</v>
      </c>
    </row>
    <row r="8">
      <c r="A8" s="2" t="s">
        <v>29</v>
      </c>
      <c r="C8" s="3">
        <f>DATE(1989,12,4)</f>
        <v>32846</v>
      </c>
      <c r="D8" s="5" t="s">
        <v>30</v>
      </c>
      <c r="E8" s="7" t="s">
        <v>31</v>
      </c>
      <c r="F8" s="6" t="s">
        <v>32</v>
      </c>
    </row>
    <row r="9">
      <c r="A9" s="2" t="s">
        <v>33</v>
      </c>
      <c r="C9" s="3">
        <f>DATE(2007,8,3)</f>
        <v>39297</v>
      </c>
      <c r="D9" s="5" t="s">
        <v>34</v>
      </c>
      <c r="E9" s="5" t="s">
        <v>35</v>
      </c>
      <c r="F9" s="6" t="s">
        <v>36</v>
      </c>
    </row>
    <row r="10">
      <c r="A10" s="2" t="s">
        <v>37</v>
      </c>
      <c r="C10" s="3">
        <v>37749.0</v>
      </c>
      <c r="D10" s="4">
        <v>7.96128227E9</v>
      </c>
      <c r="E10" s="6" t="s">
        <v>38</v>
      </c>
      <c r="F10" s="6" t="s">
        <v>39</v>
      </c>
    </row>
    <row r="11">
      <c r="A11" s="2" t="s">
        <v>40</v>
      </c>
      <c r="C11" s="3">
        <f>DATE(2002,12,14)</f>
        <v>37604</v>
      </c>
      <c r="D11" s="5" t="s">
        <v>41</v>
      </c>
      <c r="E11" s="5" t="s">
        <v>42</v>
      </c>
      <c r="F11" s="6" t="s">
        <v>39</v>
      </c>
    </row>
    <row r="12">
      <c r="A12" s="2" t="s">
        <v>43</v>
      </c>
      <c r="C12" s="3">
        <f>DATE(2009,12,22)</f>
        <v>40169</v>
      </c>
      <c r="D12" s="5" t="s">
        <v>44</v>
      </c>
      <c r="E12" s="5" t="s">
        <v>45</v>
      </c>
      <c r="F12" s="6" t="s">
        <v>32</v>
      </c>
    </row>
    <row r="13">
      <c r="A13" s="2" t="s">
        <v>46</v>
      </c>
      <c r="C13" s="3">
        <f>DATE(2006,3,29)</f>
        <v>38805</v>
      </c>
      <c r="D13" s="5" t="s">
        <v>47</v>
      </c>
      <c r="E13" s="8" t="s">
        <v>48</v>
      </c>
      <c r="F13" s="6" t="s">
        <v>49</v>
      </c>
    </row>
    <row r="14">
      <c r="A14" s="2" t="s">
        <v>50</v>
      </c>
      <c r="C14" s="3">
        <f>DATE(2008,4,17)</f>
        <v>39555</v>
      </c>
      <c r="D14" s="5" t="s">
        <v>51</v>
      </c>
      <c r="E14" s="5" t="s">
        <v>52</v>
      </c>
      <c r="F14" s="6" t="s">
        <v>13</v>
      </c>
    </row>
    <row r="15">
      <c r="A15" s="2" t="s">
        <v>53</v>
      </c>
      <c r="C15" s="3">
        <f>DATE(2007,4,26)</f>
        <v>39198</v>
      </c>
      <c r="D15" s="5" t="s">
        <v>54</v>
      </c>
      <c r="E15" s="5" t="s">
        <v>55</v>
      </c>
      <c r="F15" s="6" t="s">
        <v>32</v>
      </c>
    </row>
    <row r="16">
      <c r="A16" s="9" t="s">
        <v>56</v>
      </c>
      <c r="C16" s="10" t="s">
        <v>57</v>
      </c>
      <c r="D16" s="11" t="s">
        <v>58</v>
      </c>
      <c r="E16" s="12" t="s">
        <v>59</v>
      </c>
      <c r="F16" s="13" t="s">
        <v>60</v>
      </c>
    </row>
    <row r="17">
      <c r="A17" s="2" t="s">
        <v>61</v>
      </c>
      <c r="C17" s="3">
        <v>38454.0</v>
      </c>
      <c r="D17" s="7" t="s">
        <v>62</v>
      </c>
      <c r="E17" s="5" t="s">
        <v>63</v>
      </c>
      <c r="F17" s="6" t="s">
        <v>49</v>
      </c>
    </row>
    <row r="18">
      <c r="A18" s="2" t="s">
        <v>64</v>
      </c>
      <c r="C18" s="3">
        <v>38768.0</v>
      </c>
      <c r="D18" s="7" t="s">
        <v>65</v>
      </c>
      <c r="E18" s="6" t="s">
        <v>66</v>
      </c>
      <c r="F18" s="6" t="s">
        <v>49</v>
      </c>
    </row>
    <row r="19">
      <c r="A19" s="2" t="s">
        <v>67</v>
      </c>
      <c r="C19" s="3">
        <v>37411.0</v>
      </c>
      <c r="D19" s="14" t="s">
        <v>68</v>
      </c>
      <c r="E19" s="5" t="s">
        <v>69</v>
      </c>
      <c r="F19" s="6" t="s">
        <v>70</v>
      </c>
    </row>
    <row r="20">
      <c r="A20" s="15" t="s">
        <v>71</v>
      </c>
      <c r="C20" s="16">
        <v>29259.0</v>
      </c>
      <c r="D20" s="17" t="s">
        <v>72</v>
      </c>
      <c r="E20" s="18" t="s">
        <v>73</v>
      </c>
      <c r="F20" s="19" t="s">
        <v>74</v>
      </c>
    </row>
    <row r="21">
      <c r="C21" s="2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